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9" i="1"/>
  <c r="G209"/>
  <c r="H209"/>
  <c r="I209"/>
  <c r="J209"/>
  <c r="L209"/>
  <c r="B106" l="1"/>
  <c r="A106"/>
  <c r="L105"/>
  <c r="J105"/>
  <c r="I105"/>
  <c r="H105"/>
  <c r="G105"/>
  <c r="F105"/>
  <c r="B95"/>
  <c r="A95"/>
  <c r="L94"/>
  <c r="L106" s="1"/>
  <c r="J94"/>
  <c r="J106" s="1"/>
  <c r="I94"/>
  <c r="I106" s="1"/>
  <c r="H94"/>
  <c r="H106" s="1"/>
  <c r="G94"/>
  <c r="G106" s="1"/>
  <c r="F94"/>
  <c r="B86"/>
  <c r="A86"/>
  <c r="L85"/>
  <c r="J85"/>
  <c r="I85"/>
  <c r="H85"/>
  <c r="G85"/>
  <c r="F85"/>
  <c r="B75"/>
  <c r="A75"/>
  <c r="L74"/>
  <c r="L86" s="1"/>
  <c r="J74"/>
  <c r="J86" s="1"/>
  <c r="I74"/>
  <c r="I86" s="1"/>
  <c r="H74"/>
  <c r="H86" s="1"/>
  <c r="G74"/>
  <c r="G86" s="1"/>
  <c r="F74"/>
  <c r="F86" s="1"/>
  <c r="B66"/>
  <c r="A66"/>
  <c r="L65"/>
  <c r="J65"/>
  <c r="I65"/>
  <c r="H65"/>
  <c r="G65"/>
  <c r="F65"/>
  <c r="B55"/>
  <c r="A55"/>
  <c r="L54"/>
  <c r="L66" s="1"/>
  <c r="J54"/>
  <c r="J66" s="1"/>
  <c r="I54"/>
  <c r="I66" s="1"/>
  <c r="H54"/>
  <c r="G54"/>
  <c r="G66" s="1"/>
  <c r="F54"/>
  <c r="F66" s="1"/>
  <c r="B46"/>
  <c r="A46"/>
  <c r="L45"/>
  <c r="J45"/>
  <c r="I45"/>
  <c r="H45"/>
  <c r="G45"/>
  <c r="F45"/>
  <c r="B34"/>
  <c r="A34"/>
  <c r="L33"/>
  <c r="L46" s="1"/>
  <c r="J33"/>
  <c r="J46" s="1"/>
  <c r="I33"/>
  <c r="I46" s="1"/>
  <c r="H33"/>
  <c r="H46" s="1"/>
  <c r="G33"/>
  <c r="G46" s="1"/>
  <c r="F33"/>
  <c r="F46" s="1"/>
  <c r="B25"/>
  <c r="A25"/>
  <c r="L24"/>
  <c r="J24"/>
  <c r="I24"/>
  <c r="H24"/>
  <c r="G24"/>
  <c r="F24"/>
  <c r="B14"/>
  <c r="L13"/>
  <c r="J13"/>
  <c r="I13"/>
  <c r="H13"/>
  <c r="G13"/>
  <c r="F13"/>
  <c r="B210"/>
  <c r="A210"/>
  <c r="B197"/>
  <c r="A197"/>
  <c r="L196"/>
  <c r="L210" s="1"/>
  <c r="J196"/>
  <c r="J210" s="1"/>
  <c r="I196"/>
  <c r="I210" s="1"/>
  <c r="H196"/>
  <c r="H210" s="1"/>
  <c r="G196"/>
  <c r="G210" s="1"/>
  <c r="F196"/>
  <c r="F210" s="1"/>
  <c r="B188"/>
  <c r="A188"/>
  <c r="L187"/>
  <c r="J187"/>
  <c r="I187"/>
  <c r="H187"/>
  <c r="G187"/>
  <c r="F187"/>
  <c r="B176"/>
  <c r="A176"/>
  <c r="L174"/>
  <c r="L188" s="1"/>
  <c r="J174"/>
  <c r="I174"/>
  <c r="H174"/>
  <c r="H188" s="1"/>
  <c r="G174"/>
  <c r="G188" s="1"/>
  <c r="F174"/>
  <c r="F188" s="1"/>
  <c r="B166"/>
  <c r="A166"/>
  <c r="L165"/>
  <c r="J165"/>
  <c r="I165"/>
  <c r="H165"/>
  <c r="G165"/>
  <c r="F165"/>
  <c r="B155"/>
  <c r="A155"/>
  <c r="L154"/>
  <c r="L166" s="1"/>
  <c r="J154"/>
  <c r="J166" s="1"/>
  <c r="I154"/>
  <c r="I166" s="1"/>
  <c r="H154"/>
  <c r="H166" s="1"/>
  <c r="G154"/>
  <c r="G166" s="1"/>
  <c r="F154"/>
  <c r="F166" s="1"/>
  <c r="B146"/>
  <c r="A146"/>
  <c r="L145"/>
  <c r="J145"/>
  <c r="I145"/>
  <c r="H145"/>
  <c r="G145"/>
  <c r="F145"/>
  <c r="B135"/>
  <c r="A135"/>
  <c r="L134"/>
  <c r="L146" s="1"/>
  <c r="J134"/>
  <c r="I134"/>
  <c r="H134"/>
  <c r="G134"/>
  <c r="F134"/>
  <c r="B126"/>
  <c r="A126"/>
  <c r="L125"/>
  <c r="J125"/>
  <c r="I125"/>
  <c r="H125"/>
  <c r="G125"/>
  <c r="F125"/>
  <c r="B115"/>
  <c r="A115"/>
  <c r="L114"/>
  <c r="J114"/>
  <c r="I114"/>
  <c r="H114"/>
  <c r="G114"/>
  <c r="F114"/>
  <c r="I188" l="1"/>
  <c r="H66"/>
  <c r="F106"/>
  <c r="I25"/>
  <c r="G25"/>
  <c r="L25"/>
  <c r="F25"/>
  <c r="H25"/>
  <c r="J25"/>
  <c r="J188"/>
  <c r="J146"/>
  <c r="I146"/>
  <c r="H146"/>
  <c r="G146"/>
  <c r="F146"/>
  <c r="L126"/>
  <c r="F126"/>
  <c r="J126"/>
  <c r="I126"/>
  <c r="H126"/>
  <c r="G126"/>
  <c r="L211" l="1"/>
  <c r="J211"/>
  <c r="I211"/>
  <c r="H211"/>
  <c r="G211"/>
  <c r="F211"/>
</calcChain>
</file>

<file path=xl/sharedStrings.xml><?xml version="1.0" encoding="utf-8"?>
<sst xmlns="http://schemas.openxmlformats.org/spreadsheetml/2006/main" count="304" uniqueCount="103">
  <si>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</si>
  <si>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</si>
  <si>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</si>
  <si>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</si>
  <si>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</si>
  <si>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</si>
  <si>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</si>
  <si>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</si>
  <si>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</si>
  <si>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</si>
  <si>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</si>
  <si>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</si>
  <si>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</si>
  <si>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</si>
  <si>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</si>
  <si>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</si>
  <si>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</si>
  <si>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</si>
  <si>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</si>
  <si>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</si>
  <si>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</si>
  <si>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</si>
  <si>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</si>
  <si>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</si>
  <si>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</si>
  <si>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</si>
  <si>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</si>
  <si>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</si>
  <si>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</si>
  <si>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</si>
  <si>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</si>
  <si>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</si>
  <si>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</si>
  <si>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</si>
  <si>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</si>
  <si>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</si>
  <si>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</si>
  <si>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</si>
  <si>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</si>
  <si>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"К-Соловьевская ООШ"</t>
  </si>
  <si>
    <t>директор</t>
  </si>
  <si>
    <t>Киселёва Е.В.</t>
  </si>
  <si>
    <t>Суп Крестьянский с пшеном</t>
  </si>
  <si>
    <t>Плов с курицей</t>
  </si>
  <si>
    <t>54-12м-2020</t>
  </si>
  <si>
    <t>Кофейный напиток с молоком</t>
  </si>
  <si>
    <t>Хлеб пшеничный</t>
  </si>
  <si>
    <t>Молоко школьное</t>
  </si>
  <si>
    <t>Суп из овощей</t>
  </si>
  <si>
    <t>Чай с сахаром</t>
  </si>
  <si>
    <t>Яблоко</t>
  </si>
  <si>
    <t>54-2с-2020</t>
  </si>
  <si>
    <t>Рассольник Ленинградский с рисом</t>
  </si>
  <si>
    <t>54-15с-2020</t>
  </si>
  <si>
    <t>Жаркое по-домашнему</t>
  </si>
  <si>
    <t>54-9м-2020</t>
  </si>
  <si>
    <t>Йогурт питьевой</t>
  </si>
  <si>
    <t>Щи из свежей капусты с картофелем</t>
  </si>
  <si>
    <t>Каша гречневая рассыпчатая</t>
  </si>
  <si>
    <t>Гуляш из говядины</t>
  </si>
  <si>
    <t>54-2м-2020</t>
  </si>
  <si>
    <t>Сок</t>
  </si>
  <si>
    <t>Помидор порционный</t>
  </si>
  <si>
    <t>54-1т-2020</t>
  </si>
  <si>
    <t>54-12с-2020</t>
  </si>
  <si>
    <t>Макароны отварные с сыром</t>
  </si>
  <si>
    <t>Биточки из говядины с соусом</t>
  </si>
  <si>
    <t>54-6м-2020/331</t>
  </si>
  <si>
    <t>Огурец порционный</t>
  </si>
  <si>
    <t>Суп картофельный с клецками</t>
  </si>
  <si>
    <t>54-6с-2020</t>
  </si>
  <si>
    <t>54-7с-2020</t>
  </si>
  <si>
    <t>Какао с молоком</t>
  </si>
  <si>
    <t>54-21гн-2020</t>
  </si>
  <si>
    <t>Хлеб ржаной</t>
  </si>
  <si>
    <t>Борщ с капустой и картофелем со сметаной</t>
  </si>
  <si>
    <t xml:space="preserve">Макароны отварные </t>
  </si>
  <si>
    <t>54-1г-20208.03</t>
  </si>
  <si>
    <t>Котлета из курицы</t>
  </si>
  <si>
    <t>54-5м-2020</t>
  </si>
  <si>
    <t>Компот из смеси сухофруктов витаминизированный</t>
  </si>
  <si>
    <t>Пюре картофельное</t>
  </si>
  <si>
    <t>Рыба тушеная в томате с овощами (минтай)</t>
  </si>
  <si>
    <t>54-11р-2020</t>
  </si>
  <si>
    <t>Чай с лимоном и сахаром</t>
  </si>
  <si>
    <t>54-3гн-2020</t>
  </si>
  <si>
    <t>54-2з-2020</t>
  </si>
  <si>
    <t>Печень говяжья по-строгановски</t>
  </si>
  <si>
    <t>54-18м-2020</t>
  </si>
  <si>
    <t>Компот из смеси сухофруктов витамин.</t>
  </si>
  <si>
    <t>54-23гн-2020</t>
  </si>
  <si>
    <t>54-3г-2020</t>
  </si>
  <si>
    <t>Печенье "К кофе"</t>
  </si>
  <si>
    <t>54-3з-2020</t>
  </si>
  <si>
    <t>Сложный гарнир</t>
  </si>
  <si>
    <t>54-8г-2020 /            54-11г-2020</t>
  </si>
  <si>
    <t>Тефтели рыбные (минтай) с соусом</t>
  </si>
  <si>
    <t>54-14р-2020 / 331</t>
  </si>
  <si>
    <t>Кисель витамининный</t>
  </si>
  <si>
    <t>54-11г-2021</t>
  </si>
  <si>
    <t>54-4г-2021</t>
  </si>
  <si>
    <t>Запеканка творожная со сгущенным молоком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</si>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</sst>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>
      <alignment wrapText="1"/>
    </xf>
    <xf numFmtId="2" fontId="12" fillId="4" borderId="2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2" fontId="13" fillId="4" borderId="1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1" fontId="13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1" fontId="13" fillId="4" borderId="2" xfId="0" applyNumberFormat="1" applyFont="1" applyFill="1" applyBorder="1" applyAlignment="1">
      <alignment horizontal="center" vertical="center" wrapText="1"/>
    </xf>
    <xf numFmtId="2" fontId="13" fillId="4" borderId="2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/>
    <xf numFmtId="0" fontId="12" fillId="0" borderId="2" xfId="0" applyFont="1" applyFill="1" applyBorder="1" applyAlignment="1">
      <alignment vertical="center" wrapText="1"/>
    </xf>
    <xf numFmtId="2" fontId="12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49" fontId="13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1" fontId="14" fillId="4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 t="s">
        <v>39</v>
      </c>
      <c r="D1" s="82"/>
      <c r="E1" s="82"/>
      <c r="F1" s="12" t="s">
        <v>16</v>
      </c>
      <c r="G1" s="2" t="s">
        <v>17</v>
      </c>
      <c r="H1" s="78" t="s">
        <v>40</v>
      </c>
      <c r="I1" s="78"/>
      <c r="J1" s="78"/>
      <c r="K1" s="78"/>
    </row>
    <row r="2" spans="1:12" ht="18">
      <c r="A2" s="35" t="s">
        <v>6</v>
      </c>
      <c r="C2" s="2"/>
      <c r="G2" s="2" t="s">
        <v>18</v>
      </c>
      <c r="H2" s="78" t="s">
        <v>41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v>1</v>
      </c>
      <c r="B14" s="13">
        <f>B6</f>
        <v>1</v>
      </c>
      <c r="C14" s="10" t="s">
        <v>25</v>
      </c>
      <c r="D14" s="7" t="s">
        <v>26</v>
      </c>
      <c r="E14" s="51" t="s">
        <v>50</v>
      </c>
      <c r="F14" s="52">
        <v>100</v>
      </c>
      <c r="G14" s="53">
        <v>0.4</v>
      </c>
      <c r="H14" s="53">
        <v>0.4</v>
      </c>
      <c r="I14" s="53">
        <v>9.8000000000000007</v>
      </c>
      <c r="J14" s="53">
        <v>46.87</v>
      </c>
      <c r="K14" s="53">
        <v>338</v>
      </c>
      <c r="L14" s="54">
        <v>8.5</v>
      </c>
    </row>
    <row r="15" spans="1:12" ht="15">
      <c r="A15" s="23"/>
      <c r="B15" s="15"/>
      <c r="C15" s="11"/>
      <c r="D15" s="7" t="s">
        <v>27</v>
      </c>
      <c r="E15" s="66" t="s">
        <v>102</v>
      </c>
      <c r="F15" s="52">
        <v>200</v>
      </c>
      <c r="G15" s="53">
        <v>5.16</v>
      </c>
      <c r="H15" s="53">
        <v>2.78</v>
      </c>
      <c r="I15" s="53">
        <v>18.149999999999999</v>
      </c>
      <c r="J15" s="53">
        <v>119.6</v>
      </c>
      <c r="K15" s="58" t="s">
        <v>71</v>
      </c>
      <c r="L15" s="54">
        <v>4.33</v>
      </c>
    </row>
    <row r="16" spans="1:12" ht="15">
      <c r="A16" s="23"/>
      <c r="B16" s="15"/>
      <c r="C16" s="11"/>
      <c r="D16" s="7" t="s">
        <v>28</v>
      </c>
      <c r="E16" s="51" t="s">
        <v>101</v>
      </c>
      <c r="F16" s="52">
        <v>170</v>
      </c>
      <c r="G16" s="53">
        <v>25.64</v>
      </c>
      <c r="H16" s="53">
        <v>17.8</v>
      </c>
      <c r="I16" s="53">
        <v>36.1</v>
      </c>
      <c r="J16" s="53">
        <v>413.4</v>
      </c>
      <c r="K16" s="58" t="s">
        <v>63</v>
      </c>
      <c r="L16" s="54">
        <v>51.87</v>
      </c>
    </row>
    <row r="17" spans="1:12" ht="15">
      <c r="A17" s="23"/>
      <c r="B17" s="15"/>
      <c r="C17" s="11"/>
      <c r="D17" s="7" t="s">
        <v>29</v>
      </c>
      <c r="E17" s="66"/>
      <c r="F17" s="52"/>
      <c r="G17" s="53"/>
      <c r="H17" s="53"/>
      <c r="I17" s="53"/>
      <c r="J17" s="53"/>
      <c r="K17" s="58"/>
      <c r="L17" s="54"/>
    </row>
    <row r="18" spans="1:12" ht="15">
      <c r="A18" s="23"/>
      <c r="B18" s="15"/>
      <c r="C18" s="11"/>
      <c r="D18" s="7" t="s">
        <v>30</v>
      </c>
      <c r="E18" s="51" t="s">
        <v>72</v>
      </c>
      <c r="F18" s="52">
        <v>200</v>
      </c>
      <c r="G18" s="53">
        <v>4.5999999999999996</v>
      </c>
      <c r="H18" s="53">
        <v>4.4000000000000004</v>
      </c>
      <c r="I18" s="53">
        <v>12.5</v>
      </c>
      <c r="J18" s="53">
        <v>107.2</v>
      </c>
      <c r="K18" s="58" t="s">
        <v>73</v>
      </c>
      <c r="L18" s="54">
        <v>15.06</v>
      </c>
    </row>
    <row r="19" spans="1:12" ht="15">
      <c r="A19" s="23"/>
      <c r="B19" s="15"/>
      <c r="C19" s="11"/>
      <c r="D19" s="7" t="s">
        <v>30</v>
      </c>
      <c r="E19" s="51" t="s">
        <v>47</v>
      </c>
      <c r="F19" s="52">
        <v>200</v>
      </c>
      <c r="G19" s="53">
        <v>5.6</v>
      </c>
      <c r="H19" s="53">
        <v>6.4</v>
      </c>
      <c r="I19" s="53">
        <v>9.4</v>
      </c>
      <c r="J19" s="53">
        <v>120</v>
      </c>
      <c r="K19" s="53"/>
      <c r="L19" s="54">
        <v>13</v>
      </c>
    </row>
    <row r="20" spans="1:12" ht="15">
      <c r="A20" s="23"/>
      <c r="B20" s="15"/>
      <c r="C20" s="11"/>
      <c r="D20" s="7" t="s">
        <v>31</v>
      </c>
      <c r="E20" s="59" t="s">
        <v>46</v>
      </c>
      <c r="F20" s="52">
        <v>30</v>
      </c>
      <c r="G20" s="53">
        <v>3.2</v>
      </c>
      <c r="H20" s="53">
        <v>1.36</v>
      </c>
      <c r="I20" s="53">
        <v>13.06</v>
      </c>
      <c r="J20" s="53">
        <v>82.2</v>
      </c>
      <c r="K20" s="53"/>
      <c r="L20" s="54">
        <v>2.7</v>
      </c>
    </row>
    <row r="21" spans="1:12" ht="15">
      <c r="A21" s="23"/>
      <c r="B21" s="15"/>
      <c r="C21" s="11"/>
      <c r="D21" s="7" t="s">
        <v>32</v>
      </c>
      <c r="E21" s="59" t="s">
        <v>74</v>
      </c>
      <c r="F21" s="52">
        <v>20</v>
      </c>
      <c r="G21" s="53">
        <v>1.7</v>
      </c>
      <c r="H21" s="53">
        <v>0.66</v>
      </c>
      <c r="I21" s="53">
        <v>8.5</v>
      </c>
      <c r="J21" s="53">
        <v>51.8</v>
      </c>
      <c r="K21" s="53"/>
      <c r="L21" s="54">
        <v>1.87</v>
      </c>
    </row>
    <row r="22" spans="1:12" ht="15">
      <c r="A22" s="23"/>
      <c r="B22" s="15"/>
      <c r="C22" s="11"/>
      <c r="D22" s="6"/>
      <c r="E22" s="51"/>
      <c r="F22" s="52"/>
      <c r="G22" s="53"/>
      <c r="H22" s="53"/>
      <c r="I22" s="53"/>
      <c r="J22" s="53"/>
      <c r="K22" s="58"/>
      <c r="L22" s="54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SUM(F14:F23)</f>
        <v>920</v>
      </c>
      <c r="G24" s="19">
        <f t="shared" ref="G24:J24" si="2">SUM(G14:G23)</f>
        <v>46.300000000000011</v>
      </c>
      <c r="H24" s="19">
        <f t="shared" si="2"/>
        <v>33.799999999999997</v>
      </c>
      <c r="I24" s="19">
        <f t="shared" si="2"/>
        <v>107.51</v>
      </c>
      <c r="J24" s="19">
        <f t="shared" si="2"/>
        <v>941.07</v>
      </c>
      <c r="K24" s="25"/>
      <c r="L24" s="19">
        <f t="shared" ref="L24" si="3">SUM(L14:L23)</f>
        <v>97.330000000000013</v>
      </c>
    </row>
    <row r="25" spans="1:12" ht="15">
      <c r="A25" s="29">
        <f>A6</f>
        <v>1</v>
      </c>
      <c r="B25" s="30">
        <f>B6</f>
        <v>1</v>
      </c>
      <c r="C25" s="79" t="s">
        <v>4</v>
      </c>
      <c r="D25" s="80"/>
      <c r="E25" s="31"/>
      <c r="F25" s="32">
        <f>F13+F24</f>
        <v>920</v>
      </c>
      <c r="G25" s="32">
        <f t="shared" ref="G25" si="4">G13+G24</f>
        <v>46.300000000000011</v>
      </c>
      <c r="H25" s="32">
        <f t="shared" ref="H25" si="5">H13+H24</f>
        <v>33.799999999999997</v>
      </c>
      <c r="I25" s="32">
        <f t="shared" ref="I25" si="6">I13+I24</f>
        <v>107.51</v>
      </c>
      <c r="J25" s="32">
        <f t="shared" ref="J25:L25" si="7">J13+J24</f>
        <v>941.07</v>
      </c>
      <c r="K25" s="32"/>
      <c r="L25" s="32">
        <f t="shared" si="7"/>
        <v>97.330000000000013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:J33" si="8">SUM(G26:G32)</f>
        <v>0</v>
      </c>
      <c r="H33" s="19">
        <f t="shared" si="8"/>
        <v>0</v>
      </c>
      <c r="I33" s="19">
        <f t="shared" si="8"/>
        <v>0</v>
      </c>
      <c r="J33" s="19">
        <f t="shared" si="8"/>
        <v>0</v>
      </c>
      <c r="K33" s="25"/>
      <c r="L33" s="19">
        <f t="shared" ref="L33" si="9">SUM(L26:L32)</f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1"/>
      <c r="F34" s="52"/>
      <c r="G34" s="53"/>
      <c r="H34" s="53"/>
      <c r="I34" s="53"/>
      <c r="J34" s="53"/>
      <c r="K34" s="53"/>
      <c r="L34" s="54"/>
    </row>
    <row r="35" spans="1:12" ht="15">
      <c r="A35" s="14"/>
      <c r="B35" s="15"/>
      <c r="C35" s="11"/>
      <c r="D35" s="7" t="s">
        <v>26</v>
      </c>
      <c r="E35" s="51"/>
      <c r="F35" s="52"/>
      <c r="G35" s="53"/>
      <c r="H35" s="53"/>
      <c r="I35" s="53"/>
      <c r="J35" s="53"/>
      <c r="K35" s="53"/>
      <c r="L35" s="54"/>
    </row>
    <row r="36" spans="1:12" ht="15">
      <c r="A36" s="14"/>
      <c r="B36" s="15"/>
      <c r="C36" s="11"/>
      <c r="D36" s="7" t="s">
        <v>27</v>
      </c>
      <c r="E36" s="51" t="s">
        <v>75</v>
      </c>
      <c r="F36" s="52">
        <v>200</v>
      </c>
      <c r="G36" s="53">
        <v>4.7</v>
      </c>
      <c r="H36" s="53">
        <v>6.1</v>
      </c>
      <c r="I36" s="53">
        <v>10.1</v>
      </c>
      <c r="J36" s="53">
        <v>114.22</v>
      </c>
      <c r="K36" s="53" t="s">
        <v>64</v>
      </c>
      <c r="L36" s="54">
        <v>6.59</v>
      </c>
    </row>
    <row r="37" spans="1:12" ht="15">
      <c r="A37" s="14"/>
      <c r="B37" s="15"/>
      <c r="C37" s="11"/>
      <c r="D37" s="7" t="s">
        <v>28</v>
      </c>
      <c r="E37" s="51" t="s">
        <v>78</v>
      </c>
      <c r="F37" s="52">
        <v>90</v>
      </c>
      <c r="G37" s="53">
        <v>17.28</v>
      </c>
      <c r="H37" s="53">
        <v>3.96</v>
      </c>
      <c r="I37" s="53">
        <v>12.12</v>
      </c>
      <c r="J37" s="53">
        <v>152.52000000000001</v>
      </c>
      <c r="K37" s="58" t="s">
        <v>79</v>
      </c>
      <c r="L37" s="54">
        <v>46.38</v>
      </c>
    </row>
    <row r="38" spans="1:12" ht="15">
      <c r="A38" s="14"/>
      <c r="B38" s="15"/>
      <c r="C38" s="11"/>
      <c r="D38" s="7" t="s">
        <v>29</v>
      </c>
      <c r="E38" s="51" t="s">
        <v>76</v>
      </c>
      <c r="F38" s="52">
        <v>150</v>
      </c>
      <c r="G38" s="53">
        <v>5.3</v>
      </c>
      <c r="H38" s="53">
        <v>5.5</v>
      </c>
      <c r="I38" s="53">
        <v>32.700000000000003</v>
      </c>
      <c r="J38" s="53">
        <v>202</v>
      </c>
      <c r="K38" s="58" t="s">
        <v>77</v>
      </c>
      <c r="L38" s="54">
        <v>8.02</v>
      </c>
    </row>
    <row r="39" spans="1:12" ht="15">
      <c r="A39" s="14"/>
      <c r="B39" s="15"/>
      <c r="C39" s="11"/>
      <c r="D39" s="7" t="s">
        <v>30</v>
      </c>
      <c r="E39" s="51" t="s">
        <v>47</v>
      </c>
      <c r="F39" s="52">
        <v>200</v>
      </c>
      <c r="G39" s="53">
        <v>5.6</v>
      </c>
      <c r="H39" s="53">
        <v>6.4</v>
      </c>
      <c r="I39" s="53">
        <v>9.4</v>
      </c>
      <c r="J39" s="53">
        <v>120</v>
      </c>
      <c r="K39" s="53"/>
      <c r="L39" s="54">
        <v>13</v>
      </c>
    </row>
    <row r="40" spans="1:12" ht="15">
      <c r="A40" s="14"/>
      <c r="B40" s="15"/>
      <c r="C40" s="11"/>
      <c r="D40" s="7" t="s">
        <v>30</v>
      </c>
      <c r="E40" s="51" t="s">
        <v>80</v>
      </c>
      <c r="F40" s="52">
        <v>200</v>
      </c>
      <c r="G40" s="53">
        <v>0.66</v>
      </c>
      <c r="H40" s="53">
        <v>0.09</v>
      </c>
      <c r="I40" s="53">
        <v>22.7</v>
      </c>
      <c r="J40" s="53">
        <v>132.80000000000001</v>
      </c>
      <c r="K40" s="58">
        <v>349</v>
      </c>
      <c r="L40" s="54">
        <v>4.9000000000000004</v>
      </c>
    </row>
    <row r="41" spans="1:12" ht="15">
      <c r="A41" s="14"/>
      <c r="B41" s="15"/>
      <c r="C41" s="11"/>
      <c r="D41" s="7" t="s">
        <v>31</v>
      </c>
      <c r="E41" s="59" t="s">
        <v>46</v>
      </c>
      <c r="F41" s="52">
        <v>30</v>
      </c>
      <c r="G41" s="53">
        <v>3.2</v>
      </c>
      <c r="H41" s="53">
        <v>1.36</v>
      </c>
      <c r="I41" s="53">
        <v>13.06</v>
      </c>
      <c r="J41" s="53">
        <v>82.2</v>
      </c>
      <c r="K41" s="53"/>
      <c r="L41" s="54">
        <v>2.7</v>
      </c>
    </row>
    <row r="42" spans="1:12" ht="15">
      <c r="A42" s="14"/>
      <c r="B42" s="15"/>
      <c r="C42" s="11"/>
      <c r="D42" s="7" t="s">
        <v>32</v>
      </c>
      <c r="E42" s="59" t="s">
        <v>74</v>
      </c>
      <c r="F42" s="52">
        <v>20</v>
      </c>
      <c r="G42" s="53">
        <v>1.7</v>
      </c>
      <c r="H42" s="53">
        <v>0.66</v>
      </c>
      <c r="I42" s="53">
        <v>8.5</v>
      </c>
      <c r="J42" s="53">
        <v>51.8</v>
      </c>
      <c r="K42" s="53"/>
      <c r="L42" s="54">
        <v>1.87</v>
      </c>
    </row>
    <row r="43" spans="1:12" ht="15">
      <c r="A43" s="14"/>
      <c r="B43" s="15"/>
      <c r="C43" s="11"/>
      <c r="D43" s="71" t="s">
        <v>30</v>
      </c>
      <c r="E43" s="67" t="s">
        <v>61</v>
      </c>
      <c r="F43" s="68">
        <v>200</v>
      </c>
      <c r="G43" s="69">
        <v>1</v>
      </c>
      <c r="H43" s="69">
        <v>0.2</v>
      </c>
      <c r="I43" s="69">
        <v>23</v>
      </c>
      <c r="J43" s="69">
        <v>92</v>
      </c>
      <c r="K43" s="69"/>
      <c r="L43" s="70">
        <v>16.2</v>
      </c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SUM(F34:F44)</f>
        <v>1090</v>
      </c>
      <c r="G45" s="19">
        <f t="shared" ref="G45:J45" si="10">SUM(G34:G44)</f>
        <v>39.440000000000005</v>
      </c>
      <c r="H45" s="19">
        <f t="shared" si="10"/>
        <v>24.27</v>
      </c>
      <c r="I45" s="19">
        <f t="shared" si="10"/>
        <v>131.58000000000001</v>
      </c>
      <c r="J45" s="19">
        <f t="shared" si="10"/>
        <v>947.54</v>
      </c>
      <c r="K45" s="25"/>
      <c r="L45" s="19">
        <f t="shared" ref="L45" si="11">SUM(L34:L44)</f>
        <v>99.660000000000011</v>
      </c>
    </row>
    <row r="46" spans="1:12" ht="15">
      <c r="A46" s="33">
        <f>A26</f>
        <v>1</v>
      </c>
      <c r="B46" s="33">
        <f>B26</f>
        <v>2</v>
      </c>
      <c r="C46" s="79" t="s">
        <v>4</v>
      </c>
      <c r="D46" s="80"/>
      <c r="E46" s="31"/>
      <c r="F46" s="32">
        <f>F33+F45</f>
        <v>1090</v>
      </c>
      <c r="G46" s="32">
        <f t="shared" ref="G46" si="12">G33+G45</f>
        <v>39.440000000000005</v>
      </c>
      <c r="H46" s="32">
        <f t="shared" ref="H46" si="13">H33+H45</f>
        <v>24.27</v>
      </c>
      <c r="I46" s="32">
        <f t="shared" ref="I46" si="14">I33+I45</f>
        <v>131.58000000000001</v>
      </c>
      <c r="J46" s="32">
        <f t="shared" ref="J46:L46" si="15">J33+J45</f>
        <v>947.54</v>
      </c>
      <c r="K46" s="32"/>
      <c r="L46" s="32">
        <f t="shared" si="15"/>
        <v>99.660000000000011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.75" customHeight="1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33</v>
      </c>
      <c r="E54" s="9"/>
      <c r="F54" s="19">
        <f>SUM(F47:F53)</f>
        <v>0</v>
      </c>
      <c r="G54" s="19">
        <f t="shared" ref="G54:J54" si="16">SUM(G47:G53)</f>
        <v>0</v>
      </c>
      <c r="H54" s="19">
        <f t="shared" si="16"/>
        <v>0</v>
      </c>
      <c r="I54" s="19">
        <f t="shared" si="16"/>
        <v>0</v>
      </c>
      <c r="J54" s="19">
        <f t="shared" si="16"/>
        <v>0</v>
      </c>
      <c r="K54" s="25"/>
      <c r="L54" s="19">
        <f t="shared" ref="L54" si="17">SUM(L47:L53)</f>
        <v>0</v>
      </c>
    </row>
    <row r="55" spans="1:12" ht="1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59" t="s">
        <v>62</v>
      </c>
      <c r="F55" s="52">
        <v>60</v>
      </c>
      <c r="G55" s="53">
        <v>0.68</v>
      </c>
      <c r="H55" s="53">
        <v>0.15</v>
      </c>
      <c r="I55" s="53">
        <v>2.25</v>
      </c>
      <c r="J55" s="53">
        <v>12.83</v>
      </c>
      <c r="K55" s="53" t="s">
        <v>86</v>
      </c>
      <c r="L55" s="54">
        <v>7.8</v>
      </c>
    </row>
    <row r="56" spans="1:12" ht="15">
      <c r="A56" s="23"/>
      <c r="B56" s="15"/>
      <c r="C56" s="11"/>
      <c r="D56" s="7" t="s">
        <v>27</v>
      </c>
      <c r="E56" s="59" t="s">
        <v>48</v>
      </c>
      <c r="F56" s="52">
        <v>200</v>
      </c>
      <c r="G56" s="53">
        <v>1.68</v>
      </c>
      <c r="H56" s="53">
        <v>5.98</v>
      </c>
      <c r="I56" s="53">
        <v>9.35</v>
      </c>
      <c r="J56" s="53">
        <v>98.37</v>
      </c>
      <c r="K56" s="58">
        <v>99</v>
      </c>
      <c r="L56" s="54">
        <v>3.31</v>
      </c>
    </row>
    <row r="57" spans="1:12" ht="15">
      <c r="A57" s="23"/>
      <c r="B57" s="15"/>
      <c r="C57" s="11"/>
      <c r="D57" s="7" t="s">
        <v>28</v>
      </c>
      <c r="E57" s="77" t="s">
        <v>82</v>
      </c>
      <c r="F57" s="52">
        <v>90</v>
      </c>
      <c r="G57" s="53">
        <v>12.34</v>
      </c>
      <c r="H57" s="53">
        <v>6.69</v>
      </c>
      <c r="I57" s="53">
        <v>5.66</v>
      </c>
      <c r="J57" s="53">
        <v>132.43</v>
      </c>
      <c r="K57" s="58" t="s">
        <v>83</v>
      </c>
      <c r="L57" s="54">
        <v>28.74</v>
      </c>
    </row>
    <row r="58" spans="1:12" ht="15">
      <c r="A58" s="23"/>
      <c r="B58" s="15"/>
      <c r="C58" s="11"/>
      <c r="D58" s="7" t="s">
        <v>29</v>
      </c>
      <c r="E58" s="59" t="s">
        <v>81</v>
      </c>
      <c r="F58" s="52">
        <v>150</v>
      </c>
      <c r="G58" s="53">
        <v>3.1</v>
      </c>
      <c r="H58" s="53">
        <v>6</v>
      </c>
      <c r="I58" s="53">
        <v>19.7</v>
      </c>
      <c r="J58" s="53">
        <v>145.80000000000001</v>
      </c>
      <c r="K58" s="58" t="s">
        <v>99</v>
      </c>
      <c r="L58" s="54">
        <v>13.22</v>
      </c>
    </row>
    <row r="59" spans="1:12" ht="15">
      <c r="A59" s="23"/>
      <c r="B59" s="15"/>
      <c r="C59" s="11"/>
      <c r="D59" s="7" t="s">
        <v>30</v>
      </c>
      <c r="E59" s="59" t="s">
        <v>84</v>
      </c>
      <c r="F59" s="52">
        <v>200</v>
      </c>
      <c r="G59" s="53">
        <v>0.3</v>
      </c>
      <c r="H59" s="53">
        <v>0</v>
      </c>
      <c r="I59" s="53">
        <v>6.7</v>
      </c>
      <c r="J59" s="53">
        <v>27.9</v>
      </c>
      <c r="K59" s="58" t="s">
        <v>85</v>
      </c>
      <c r="L59" s="54">
        <v>2.87</v>
      </c>
    </row>
    <row r="60" spans="1:12" ht="15">
      <c r="A60" s="23"/>
      <c r="B60" s="15"/>
      <c r="C60" s="11"/>
      <c r="D60" s="7" t="s">
        <v>30</v>
      </c>
      <c r="E60" s="59" t="s">
        <v>47</v>
      </c>
      <c r="F60" s="52">
        <v>200</v>
      </c>
      <c r="G60" s="53">
        <v>5.6</v>
      </c>
      <c r="H60" s="53">
        <v>6.4</v>
      </c>
      <c r="I60" s="53">
        <v>9.4</v>
      </c>
      <c r="J60" s="53">
        <v>120</v>
      </c>
      <c r="K60" s="53"/>
      <c r="L60" s="54">
        <v>13</v>
      </c>
    </row>
    <row r="61" spans="1:12" ht="15">
      <c r="A61" s="23"/>
      <c r="B61" s="15"/>
      <c r="C61" s="11"/>
      <c r="D61" s="7" t="s">
        <v>31</v>
      </c>
      <c r="E61" s="59" t="s">
        <v>46</v>
      </c>
      <c r="F61" s="52">
        <v>30</v>
      </c>
      <c r="G61" s="53">
        <v>3.2</v>
      </c>
      <c r="H61" s="53">
        <v>1.36</v>
      </c>
      <c r="I61" s="53">
        <v>13.06</v>
      </c>
      <c r="J61" s="53">
        <v>82.2</v>
      </c>
      <c r="K61" s="53"/>
      <c r="L61" s="54">
        <v>2.7</v>
      </c>
    </row>
    <row r="62" spans="1:12" ht="15">
      <c r="A62" s="23"/>
      <c r="B62" s="15"/>
      <c r="C62" s="11"/>
      <c r="D62" s="7" t="s">
        <v>32</v>
      </c>
      <c r="E62" s="59" t="s">
        <v>74</v>
      </c>
      <c r="F62" s="52">
        <v>20</v>
      </c>
      <c r="G62" s="53">
        <v>1.7</v>
      </c>
      <c r="H62" s="53">
        <v>0.66</v>
      </c>
      <c r="I62" s="53">
        <v>8.5</v>
      </c>
      <c r="J62" s="53">
        <v>51.8</v>
      </c>
      <c r="K62" s="53"/>
      <c r="L62" s="54">
        <v>1.87</v>
      </c>
    </row>
    <row r="63" spans="1:12" ht="15">
      <c r="A63" s="23"/>
      <c r="B63" s="15"/>
      <c r="C63" s="11"/>
      <c r="D63" s="6"/>
      <c r="E63" s="77"/>
      <c r="F63" s="52"/>
      <c r="G63" s="53"/>
      <c r="H63" s="53"/>
      <c r="I63" s="53"/>
      <c r="J63" s="53"/>
      <c r="K63" s="58"/>
      <c r="L63" s="54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SUM(F55:F64)</f>
        <v>950</v>
      </c>
      <c r="G65" s="19">
        <f t="shared" ref="G65:J65" si="18">SUM(G55:G64)</f>
        <v>28.6</v>
      </c>
      <c r="H65" s="19">
        <f t="shared" si="18"/>
        <v>27.24</v>
      </c>
      <c r="I65" s="19">
        <f t="shared" si="18"/>
        <v>74.61999999999999</v>
      </c>
      <c r="J65" s="19">
        <f t="shared" si="18"/>
        <v>671.32999999999993</v>
      </c>
      <c r="K65" s="25"/>
      <c r="L65" s="19">
        <f t="shared" ref="L65" si="19">SUM(L55:L64)</f>
        <v>73.510000000000005</v>
      </c>
    </row>
    <row r="66" spans="1:12" ht="15">
      <c r="A66" s="29">
        <f>A47</f>
        <v>1</v>
      </c>
      <c r="B66" s="30">
        <f>B47</f>
        <v>3</v>
      </c>
      <c r="C66" s="79" t="s">
        <v>4</v>
      </c>
      <c r="D66" s="80"/>
      <c r="E66" s="31"/>
      <c r="F66" s="32">
        <f>F54+F65</f>
        <v>950</v>
      </c>
      <c r="G66" s="32">
        <f t="shared" ref="G66" si="20">G54+G65</f>
        <v>28.6</v>
      </c>
      <c r="H66" s="32">
        <f t="shared" ref="H66" si="21">H54+H65</f>
        <v>27.24</v>
      </c>
      <c r="I66" s="32">
        <f t="shared" ref="I66" si="22">I54+I65</f>
        <v>74.61999999999999</v>
      </c>
      <c r="J66" s="32">
        <f t="shared" ref="J66:L66" si="23">J54+J65</f>
        <v>671.32999999999993</v>
      </c>
      <c r="K66" s="32"/>
      <c r="L66" s="32">
        <f t="shared" si="23"/>
        <v>73.510000000000005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4"/>
      <c r="B74" s="17"/>
      <c r="C74" s="8"/>
      <c r="D74" s="18" t="s">
        <v>33</v>
      </c>
      <c r="E74" s="9"/>
      <c r="F74" s="19">
        <f>SUM(F67:F73)</f>
        <v>0</v>
      </c>
      <c r="G74" s="19">
        <f t="shared" ref="G74:J74" si="24">SUM(G67:G73)</f>
        <v>0</v>
      </c>
      <c r="H74" s="19">
        <f t="shared" si="24"/>
        <v>0</v>
      </c>
      <c r="I74" s="19">
        <f t="shared" si="24"/>
        <v>0</v>
      </c>
      <c r="J74" s="19">
        <f t="shared" si="24"/>
        <v>0</v>
      </c>
      <c r="K74" s="25"/>
      <c r="L74" s="19">
        <f t="shared" ref="L74" si="25">SUM(L67:L73)</f>
        <v>0</v>
      </c>
    </row>
    <row r="75" spans="1:12" ht="1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59" t="s">
        <v>50</v>
      </c>
      <c r="F75" s="52">
        <v>100</v>
      </c>
      <c r="G75" s="53">
        <v>0.4</v>
      </c>
      <c r="H75" s="53">
        <v>0.4</v>
      </c>
      <c r="I75" s="53">
        <v>9.8000000000000007</v>
      </c>
      <c r="J75" s="53">
        <v>46.87</v>
      </c>
      <c r="K75" s="72">
        <v>338</v>
      </c>
      <c r="L75" s="54">
        <v>8.5</v>
      </c>
    </row>
    <row r="76" spans="1:12" ht="15">
      <c r="A76" s="23"/>
      <c r="B76" s="15"/>
      <c r="C76" s="11"/>
      <c r="D76" s="7" t="s">
        <v>27</v>
      </c>
      <c r="E76" s="59" t="s">
        <v>52</v>
      </c>
      <c r="F76" s="52">
        <v>200</v>
      </c>
      <c r="G76" s="53">
        <v>1.18</v>
      </c>
      <c r="H76" s="53">
        <v>1.7</v>
      </c>
      <c r="I76" s="53">
        <v>9.6</v>
      </c>
      <c r="J76" s="53">
        <v>58.36</v>
      </c>
      <c r="K76" s="58" t="s">
        <v>53</v>
      </c>
      <c r="L76" s="54">
        <v>4.51</v>
      </c>
    </row>
    <row r="77" spans="1:12" ht="15">
      <c r="A77" s="23"/>
      <c r="B77" s="15"/>
      <c r="C77" s="11"/>
      <c r="D77" s="7" t="s">
        <v>28</v>
      </c>
      <c r="E77" s="59" t="s">
        <v>59</v>
      </c>
      <c r="F77" s="52">
        <v>90</v>
      </c>
      <c r="G77" s="53">
        <v>15.3</v>
      </c>
      <c r="H77" s="53">
        <v>15.3</v>
      </c>
      <c r="I77" s="53">
        <v>3.53</v>
      </c>
      <c r="J77" s="53">
        <v>212.7</v>
      </c>
      <c r="K77" s="58" t="s">
        <v>60</v>
      </c>
      <c r="L77" s="54">
        <v>54.83</v>
      </c>
    </row>
    <row r="78" spans="1:12" ht="15">
      <c r="A78" s="23"/>
      <c r="B78" s="15"/>
      <c r="C78" s="11"/>
      <c r="D78" s="7" t="s">
        <v>29</v>
      </c>
      <c r="E78" s="59" t="s">
        <v>58</v>
      </c>
      <c r="F78" s="52">
        <v>150</v>
      </c>
      <c r="G78" s="53">
        <v>8.1999999999999993</v>
      </c>
      <c r="H78" s="53">
        <v>6.9</v>
      </c>
      <c r="I78" s="53">
        <v>35.9</v>
      </c>
      <c r="J78" s="53">
        <v>238.9</v>
      </c>
      <c r="K78" s="58" t="s">
        <v>100</v>
      </c>
      <c r="L78" s="54">
        <v>10.9</v>
      </c>
    </row>
    <row r="79" spans="1:12" ht="15">
      <c r="A79" s="23"/>
      <c r="B79" s="15"/>
      <c r="C79" s="11"/>
      <c r="D79" s="7" t="s">
        <v>30</v>
      </c>
      <c r="E79" s="59" t="s">
        <v>56</v>
      </c>
      <c r="F79" s="52">
        <v>200</v>
      </c>
      <c r="G79" s="53">
        <v>3.2</v>
      </c>
      <c r="H79" s="53">
        <v>2.4</v>
      </c>
      <c r="I79" s="53">
        <v>27.4</v>
      </c>
      <c r="J79" s="53">
        <v>140</v>
      </c>
      <c r="K79" s="58"/>
      <c r="L79" s="54">
        <v>20.8</v>
      </c>
    </row>
    <row r="80" spans="1:12" ht="15">
      <c r="A80" s="23"/>
      <c r="B80" s="15"/>
      <c r="C80" s="11"/>
      <c r="D80" s="7" t="s">
        <v>30</v>
      </c>
      <c r="E80" s="51" t="s">
        <v>47</v>
      </c>
      <c r="F80" s="52">
        <v>200</v>
      </c>
      <c r="G80" s="53">
        <v>5.6</v>
      </c>
      <c r="H80" s="53">
        <v>6.4</v>
      </c>
      <c r="I80" s="53">
        <v>9.4</v>
      </c>
      <c r="J80" s="53">
        <v>120</v>
      </c>
      <c r="K80" s="53"/>
      <c r="L80" s="65">
        <v>13</v>
      </c>
    </row>
    <row r="81" spans="1:12" ht="15">
      <c r="A81" s="23"/>
      <c r="B81" s="15"/>
      <c r="C81" s="11"/>
      <c r="D81" s="7" t="s">
        <v>31</v>
      </c>
      <c r="E81" s="59" t="s">
        <v>46</v>
      </c>
      <c r="F81" s="52">
        <v>30</v>
      </c>
      <c r="G81" s="53">
        <v>3.2</v>
      </c>
      <c r="H81" s="53">
        <v>1.36</v>
      </c>
      <c r="I81" s="53">
        <v>13.06</v>
      </c>
      <c r="J81" s="53">
        <v>82.2</v>
      </c>
      <c r="K81" s="53"/>
      <c r="L81" s="54">
        <v>2.7</v>
      </c>
    </row>
    <row r="82" spans="1:12" ht="15">
      <c r="A82" s="23"/>
      <c r="B82" s="15"/>
      <c r="C82" s="11"/>
      <c r="D82" s="7" t="s">
        <v>32</v>
      </c>
      <c r="E82" s="59" t="s">
        <v>74</v>
      </c>
      <c r="F82" s="52">
        <v>20</v>
      </c>
      <c r="G82" s="53">
        <v>1.7</v>
      </c>
      <c r="H82" s="53">
        <v>0.66</v>
      </c>
      <c r="I82" s="53">
        <v>8.5</v>
      </c>
      <c r="J82" s="53">
        <v>51.8</v>
      </c>
      <c r="K82" s="53"/>
      <c r="L82" s="54">
        <v>1.87</v>
      </c>
    </row>
    <row r="83" spans="1:12" ht="15">
      <c r="A83" s="23"/>
      <c r="B83" s="15"/>
      <c r="C83" s="11"/>
      <c r="D83" s="6"/>
      <c r="E83" s="59"/>
      <c r="F83" s="52"/>
      <c r="G83" s="53"/>
      <c r="H83" s="53"/>
      <c r="I83" s="53"/>
      <c r="J83" s="53"/>
      <c r="K83" s="58"/>
      <c r="L83" s="54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SUM(F75:F84)</f>
        <v>990</v>
      </c>
      <c r="G85" s="19">
        <f t="shared" ref="G85:J85" si="26">SUM(G75:G84)</f>
        <v>38.780000000000008</v>
      </c>
      <c r="H85" s="19">
        <f t="shared" si="26"/>
        <v>35.119999999999997</v>
      </c>
      <c r="I85" s="19">
        <f t="shared" si="26"/>
        <v>117.19</v>
      </c>
      <c r="J85" s="19">
        <f t="shared" si="26"/>
        <v>950.82999999999993</v>
      </c>
      <c r="K85" s="25"/>
      <c r="L85" s="19">
        <f t="shared" ref="L85" si="27">SUM(L75:L84)</f>
        <v>117.11000000000001</v>
      </c>
    </row>
    <row r="86" spans="1:12" ht="15">
      <c r="A86" s="29">
        <f>A67</f>
        <v>1</v>
      </c>
      <c r="B86" s="30">
        <f>B67</f>
        <v>4</v>
      </c>
      <c r="C86" s="79" t="s">
        <v>4</v>
      </c>
      <c r="D86" s="80"/>
      <c r="E86" s="31"/>
      <c r="F86" s="32">
        <f>F74+F85</f>
        <v>990</v>
      </c>
      <c r="G86" s="32">
        <f>G74+G85</f>
        <v>38.780000000000008</v>
      </c>
      <c r="H86" s="32">
        <f>H74+H85</f>
        <v>35.119999999999997</v>
      </c>
      <c r="I86" s="32">
        <f>I74+I85</f>
        <v>117.19</v>
      </c>
      <c r="J86" s="32">
        <f>J74+J85</f>
        <v>950.82999999999993</v>
      </c>
      <c r="K86" s="32"/>
      <c r="L86" s="32">
        <f>L74+L85</f>
        <v>117.11000000000001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.75" customHeight="1">
      <c r="A94" s="24"/>
      <c r="B94" s="17"/>
      <c r="C94" s="8"/>
      <c r="D94" s="18" t="s">
        <v>33</v>
      </c>
      <c r="E94" s="61"/>
      <c r="F94" s="62">
        <f>SUM(F87:F93)</f>
        <v>0</v>
      </c>
      <c r="G94" s="62">
        <f t="shared" ref="G94:J94" si="28">SUM(G87:G93)</f>
        <v>0</v>
      </c>
      <c r="H94" s="62">
        <f t="shared" si="28"/>
        <v>0</v>
      </c>
      <c r="I94" s="62">
        <f t="shared" si="28"/>
        <v>0</v>
      </c>
      <c r="J94" s="62">
        <f t="shared" si="28"/>
        <v>0</v>
      </c>
      <c r="K94" s="63"/>
      <c r="L94" s="62">
        <f t="shared" ref="L94" si="29">SUM(L87:L93)</f>
        <v>0</v>
      </c>
    </row>
    <row r="95" spans="1:12" ht="15">
      <c r="A95" s="26">
        <f>A87</f>
        <v>1</v>
      </c>
      <c r="B95" s="13">
        <f>B87</f>
        <v>5</v>
      </c>
      <c r="C95" s="10" t="s">
        <v>25</v>
      </c>
      <c r="D95" s="7" t="s">
        <v>26</v>
      </c>
      <c r="E95" s="59" t="s">
        <v>50</v>
      </c>
      <c r="F95" s="52">
        <v>100</v>
      </c>
      <c r="G95" s="53">
        <v>0.4</v>
      </c>
      <c r="H95" s="53">
        <v>0.4</v>
      </c>
      <c r="I95" s="53">
        <v>9.8000000000000007</v>
      </c>
      <c r="J95" s="53">
        <v>46.87</v>
      </c>
      <c r="K95" s="72">
        <v>338</v>
      </c>
      <c r="L95" s="54">
        <v>8.5</v>
      </c>
    </row>
    <row r="96" spans="1:12" ht="15">
      <c r="A96" s="23"/>
      <c r="B96" s="15"/>
      <c r="C96" s="11"/>
      <c r="D96" s="7" t="s">
        <v>27</v>
      </c>
      <c r="E96" s="59" t="s">
        <v>57</v>
      </c>
      <c r="F96" s="52">
        <v>200</v>
      </c>
      <c r="G96" s="53">
        <v>5.07</v>
      </c>
      <c r="H96" s="53">
        <v>8.0500000000000007</v>
      </c>
      <c r="I96" s="53">
        <v>6.61</v>
      </c>
      <c r="J96" s="53">
        <v>125.63</v>
      </c>
      <c r="K96" s="58">
        <v>88</v>
      </c>
      <c r="L96" s="54">
        <v>4.34</v>
      </c>
    </row>
    <row r="97" spans="1:12" ht="15">
      <c r="A97" s="23"/>
      <c r="B97" s="15"/>
      <c r="C97" s="11"/>
      <c r="D97" s="7" t="s">
        <v>28</v>
      </c>
      <c r="E97" s="59" t="s">
        <v>87</v>
      </c>
      <c r="F97" s="52">
        <v>90</v>
      </c>
      <c r="G97" s="53">
        <v>15.06</v>
      </c>
      <c r="H97" s="53">
        <v>15.75</v>
      </c>
      <c r="I97" s="53">
        <v>5.96</v>
      </c>
      <c r="J97" s="53">
        <v>225.56</v>
      </c>
      <c r="K97" s="58" t="s">
        <v>88</v>
      </c>
      <c r="L97" s="54">
        <v>28.96</v>
      </c>
    </row>
    <row r="98" spans="1:12" ht="15">
      <c r="A98" s="23"/>
      <c r="B98" s="15"/>
      <c r="C98" s="11"/>
      <c r="D98" s="7" t="s">
        <v>29</v>
      </c>
      <c r="E98" s="59" t="s">
        <v>81</v>
      </c>
      <c r="F98" s="52">
        <v>150</v>
      </c>
      <c r="G98" s="53">
        <v>3.1</v>
      </c>
      <c r="H98" s="53">
        <v>6</v>
      </c>
      <c r="I98" s="53">
        <v>19.7</v>
      </c>
      <c r="J98" s="53">
        <v>145.80000000000001</v>
      </c>
      <c r="K98" s="58" t="s">
        <v>99</v>
      </c>
      <c r="L98" s="54">
        <v>13.22</v>
      </c>
    </row>
    <row r="99" spans="1:12" ht="15">
      <c r="A99" s="23"/>
      <c r="B99" s="15"/>
      <c r="C99" s="11"/>
      <c r="D99" s="7" t="s">
        <v>30</v>
      </c>
      <c r="E99" s="59" t="s">
        <v>89</v>
      </c>
      <c r="F99" s="52">
        <v>200</v>
      </c>
      <c r="G99" s="53">
        <v>0.66</v>
      </c>
      <c r="H99" s="53">
        <v>0.09</v>
      </c>
      <c r="I99" s="53">
        <v>22.7</v>
      </c>
      <c r="J99" s="53">
        <v>132.80000000000001</v>
      </c>
      <c r="K99" s="72">
        <v>349</v>
      </c>
      <c r="L99" s="65">
        <v>4.9000000000000004</v>
      </c>
    </row>
    <row r="100" spans="1:12" ht="15">
      <c r="A100" s="23"/>
      <c r="B100" s="15"/>
      <c r="C100" s="11"/>
      <c r="D100" s="7" t="s">
        <v>30</v>
      </c>
      <c r="E100" s="59" t="s">
        <v>47</v>
      </c>
      <c r="F100" s="52">
        <v>200</v>
      </c>
      <c r="G100" s="53">
        <v>5.6</v>
      </c>
      <c r="H100" s="53">
        <v>6.4</v>
      </c>
      <c r="I100" s="53">
        <v>9.4</v>
      </c>
      <c r="J100" s="53">
        <v>120</v>
      </c>
      <c r="K100" s="53"/>
      <c r="L100" s="54">
        <v>13</v>
      </c>
    </row>
    <row r="101" spans="1:12" ht="15">
      <c r="A101" s="23"/>
      <c r="B101" s="15"/>
      <c r="C101" s="11"/>
      <c r="D101" s="7" t="s">
        <v>31</v>
      </c>
      <c r="E101" s="59" t="s">
        <v>46</v>
      </c>
      <c r="F101" s="52">
        <v>30</v>
      </c>
      <c r="G101" s="53">
        <v>3.2</v>
      </c>
      <c r="H101" s="53">
        <v>1.36</v>
      </c>
      <c r="I101" s="53">
        <v>13.06</v>
      </c>
      <c r="J101" s="53">
        <v>82.2</v>
      </c>
      <c r="K101" s="53"/>
      <c r="L101" s="54">
        <v>2.7</v>
      </c>
    </row>
    <row r="102" spans="1:12" ht="15">
      <c r="A102" s="23"/>
      <c r="B102" s="15"/>
      <c r="C102" s="11"/>
      <c r="D102" s="7" t="s">
        <v>32</v>
      </c>
      <c r="E102" s="59" t="s">
        <v>74</v>
      </c>
      <c r="F102" s="52">
        <v>20</v>
      </c>
      <c r="G102" s="53">
        <v>1.7</v>
      </c>
      <c r="H102" s="53">
        <v>0.66</v>
      </c>
      <c r="I102" s="53">
        <v>8.5</v>
      </c>
      <c r="J102" s="53">
        <v>51.8</v>
      </c>
      <c r="K102" s="53"/>
      <c r="L102" s="54">
        <v>1.87</v>
      </c>
    </row>
    <row r="103" spans="1:12" ht="15">
      <c r="A103" s="23"/>
      <c r="B103" s="15"/>
      <c r="C103" s="11"/>
      <c r="D103" s="6"/>
      <c r="E103" s="59"/>
      <c r="F103" s="52"/>
      <c r="G103" s="53"/>
      <c r="H103" s="53"/>
      <c r="I103" s="53"/>
      <c r="J103" s="53"/>
      <c r="K103" s="58"/>
      <c r="L103" s="54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SUM(F95:F104)</f>
        <v>990</v>
      </c>
      <c r="G105" s="19">
        <f t="shared" ref="G105:J105" si="30">SUM(G95:G104)</f>
        <v>34.790000000000006</v>
      </c>
      <c r="H105" s="19">
        <f t="shared" si="30"/>
        <v>38.71</v>
      </c>
      <c r="I105" s="19">
        <f t="shared" si="30"/>
        <v>95.73</v>
      </c>
      <c r="J105" s="19">
        <f t="shared" si="30"/>
        <v>930.66000000000008</v>
      </c>
      <c r="K105" s="25"/>
      <c r="L105" s="19">
        <f t="shared" ref="L105" si="31">SUM(L95:L104)</f>
        <v>77.489999999999995</v>
      </c>
    </row>
    <row r="106" spans="1:12" ht="15.75" thickBot="1">
      <c r="A106" s="29">
        <f>A87</f>
        <v>1</v>
      </c>
      <c r="B106" s="30">
        <f>B87</f>
        <v>5</v>
      </c>
      <c r="C106" s="79" t="s">
        <v>4</v>
      </c>
      <c r="D106" s="80"/>
      <c r="E106" s="31"/>
      <c r="F106" s="32">
        <f>F94+F105</f>
        <v>990</v>
      </c>
      <c r="G106" s="32">
        <f>G94+G105</f>
        <v>34.790000000000006</v>
      </c>
      <c r="H106" s="32">
        <f>H94+H105</f>
        <v>38.71</v>
      </c>
      <c r="I106" s="32">
        <f>I94+I105</f>
        <v>95.73</v>
      </c>
      <c r="J106" s="32">
        <f>J94+J105</f>
        <v>930.66000000000008</v>
      </c>
      <c r="K106" s="32"/>
      <c r="L106" s="32">
        <f>L94+L105</f>
        <v>77.489999999999995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55"/>
      <c r="F113" s="56"/>
      <c r="G113" s="56"/>
      <c r="H113" s="56"/>
      <c r="I113" s="56"/>
      <c r="J113" s="56"/>
      <c r="K113" s="57"/>
      <c r="L113" s="56"/>
    </row>
    <row r="114" spans="1:12" ht="15">
      <c r="A114" s="24"/>
      <c r="B114" s="17"/>
      <c r="C114" s="8"/>
      <c r="D114" s="18" t="s">
        <v>33</v>
      </c>
      <c r="E114" s="61"/>
      <c r="F114" s="62">
        <f>SUM(F107:F113)</f>
        <v>0</v>
      </c>
      <c r="G114" s="62">
        <f t="shared" ref="G114:J114" si="32">SUM(G107:G113)</f>
        <v>0</v>
      </c>
      <c r="H114" s="62">
        <f t="shared" si="32"/>
        <v>0</v>
      </c>
      <c r="I114" s="62">
        <f t="shared" si="32"/>
        <v>0</v>
      </c>
      <c r="J114" s="62">
        <f t="shared" si="32"/>
        <v>0</v>
      </c>
      <c r="K114" s="63"/>
      <c r="L114" s="62">
        <f t="shared" ref="L114" si="33">SUM(L107:L113)</f>
        <v>0</v>
      </c>
    </row>
    <row r="115" spans="1:12" ht="15">
      <c r="A115" s="26">
        <f>A107</f>
        <v>2</v>
      </c>
      <c r="B115" s="13">
        <f>B107</f>
        <v>1</v>
      </c>
      <c r="C115" s="10" t="s">
        <v>25</v>
      </c>
      <c r="D115" s="7" t="s">
        <v>26</v>
      </c>
      <c r="E115" s="59" t="s">
        <v>50</v>
      </c>
      <c r="F115" s="52">
        <v>100</v>
      </c>
      <c r="G115" s="53">
        <v>0.4</v>
      </c>
      <c r="H115" s="53">
        <v>0.4</v>
      </c>
      <c r="I115" s="53">
        <v>9.8000000000000007</v>
      </c>
      <c r="J115" s="53">
        <v>46.87</v>
      </c>
      <c r="K115" s="72">
        <v>338</v>
      </c>
      <c r="L115" s="54">
        <v>8.5</v>
      </c>
    </row>
    <row r="116" spans="1:12" ht="15">
      <c r="A116" s="23"/>
      <c r="B116" s="15"/>
      <c r="C116" s="11"/>
      <c r="D116" s="7" t="s">
        <v>27</v>
      </c>
      <c r="E116" s="59" t="s">
        <v>42</v>
      </c>
      <c r="F116" s="52">
        <v>200</v>
      </c>
      <c r="G116" s="53">
        <v>5.12</v>
      </c>
      <c r="H116" s="53">
        <v>6.22</v>
      </c>
      <c r="I116" s="53">
        <v>10.74</v>
      </c>
      <c r="J116" s="53">
        <v>119.44</v>
      </c>
      <c r="K116" s="64">
        <v>98</v>
      </c>
      <c r="L116" s="54">
        <v>3.39</v>
      </c>
    </row>
    <row r="117" spans="1:12" ht="15">
      <c r="A117" s="23"/>
      <c r="B117" s="15"/>
      <c r="C117" s="11"/>
      <c r="D117" s="7" t="s">
        <v>28</v>
      </c>
      <c r="E117" s="59" t="s">
        <v>43</v>
      </c>
      <c r="F117" s="52">
        <v>200</v>
      </c>
      <c r="G117" s="53">
        <v>27.3</v>
      </c>
      <c r="H117" s="53">
        <v>8.1</v>
      </c>
      <c r="I117" s="53">
        <v>33.200000000000003</v>
      </c>
      <c r="J117" s="53">
        <v>314.60000000000002</v>
      </c>
      <c r="K117" s="58" t="s">
        <v>44</v>
      </c>
      <c r="L117" s="54">
        <v>41.31</v>
      </c>
    </row>
    <row r="118" spans="1:12" ht="15">
      <c r="A118" s="23"/>
      <c r="B118" s="15"/>
      <c r="C118" s="11"/>
      <c r="D118" s="7" t="s">
        <v>29</v>
      </c>
      <c r="E118" s="59"/>
      <c r="F118" s="52"/>
      <c r="G118" s="53"/>
      <c r="H118" s="53"/>
      <c r="I118" s="53"/>
      <c r="J118" s="53"/>
      <c r="K118" s="58"/>
      <c r="L118" s="54"/>
    </row>
    <row r="119" spans="1:12" ht="15">
      <c r="A119" s="23"/>
      <c r="B119" s="15"/>
      <c r="C119" s="11"/>
      <c r="D119" s="7" t="s">
        <v>30</v>
      </c>
      <c r="E119" s="59" t="s">
        <v>45</v>
      </c>
      <c r="F119" s="52">
        <v>200</v>
      </c>
      <c r="G119" s="53">
        <v>3.8</v>
      </c>
      <c r="H119" s="53">
        <v>3.5</v>
      </c>
      <c r="I119" s="53">
        <v>11.2</v>
      </c>
      <c r="J119" s="53">
        <v>91.2</v>
      </c>
      <c r="K119" s="58" t="s">
        <v>90</v>
      </c>
      <c r="L119" s="54">
        <v>9.81</v>
      </c>
    </row>
    <row r="120" spans="1:12" ht="15">
      <c r="A120" s="23"/>
      <c r="B120" s="15"/>
      <c r="C120" s="11"/>
      <c r="D120" s="7" t="s">
        <v>30</v>
      </c>
      <c r="E120" s="59" t="s">
        <v>47</v>
      </c>
      <c r="F120" s="52">
        <v>200</v>
      </c>
      <c r="G120" s="53">
        <v>5.6</v>
      </c>
      <c r="H120" s="53">
        <v>6.4</v>
      </c>
      <c r="I120" s="53">
        <v>9.4</v>
      </c>
      <c r="J120" s="53">
        <v>120</v>
      </c>
      <c r="K120" s="53"/>
      <c r="L120" s="54">
        <v>13</v>
      </c>
    </row>
    <row r="121" spans="1:12" ht="15">
      <c r="A121" s="23"/>
      <c r="B121" s="15"/>
      <c r="C121" s="11"/>
      <c r="D121" s="7" t="s">
        <v>31</v>
      </c>
      <c r="E121" s="59" t="s">
        <v>46</v>
      </c>
      <c r="F121" s="52">
        <v>30</v>
      </c>
      <c r="G121" s="53">
        <v>3.2</v>
      </c>
      <c r="H121" s="53">
        <v>1.36</v>
      </c>
      <c r="I121" s="53">
        <v>13.06</v>
      </c>
      <c r="J121" s="53">
        <v>82.2</v>
      </c>
      <c r="K121" s="53"/>
      <c r="L121" s="54">
        <v>2.7</v>
      </c>
    </row>
    <row r="122" spans="1:12" ht="15">
      <c r="A122" s="23"/>
      <c r="B122" s="15"/>
      <c r="C122" s="11"/>
      <c r="D122" s="7" t="s">
        <v>32</v>
      </c>
      <c r="E122" s="59" t="s">
        <v>74</v>
      </c>
      <c r="F122" s="52">
        <v>20</v>
      </c>
      <c r="G122" s="53">
        <v>1.7</v>
      </c>
      <c r="H122" s="53">
        <v>0.66</v>
      </c>
      <c r="I122" s="53">
        <v>8.5</v>
      </c>
      <c r="J122" s="53">
        <v>51.8</v>
      </c>
      <c r="K122" s="53"/>
      <c r="L122" s="54">
        <v>1.87</v>
      </c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SUM(F115:F124)</f>
        <v>950</v>
      </c>
      <c r="G125" s="19">
        <f t="shared" ref="G125:J125" si="34">SUM(G115:G124)</f>
        <v>47.120000000000005</v>
      </c>
      <c r="H125" s="19">
        <f t="shared" si="34"/>
        <v>26.639999999999997</v>
      </c>
      <c r="I125" s="19">
        <f t="shared" si="34"/>
        <v>95.9</v>
      </c>
      <c r="J125" s="19">
        <f t="shared" si="34"/>
        <v>826.11</v>
      </c>
      <c r="K125" s="25"/>
      <c r="L125" s="19">
        <f t="shared" ref="L125" si="35">SUM(L115:L124)</f>
        <v>80.580000000000013</v>
      </c>
    </row>
    <row r="126" spans="1:12" ht="15">
      <c r="A126" s="29">
        <f>A107</f>
        <v>2</v>
      </c>
      <c r="B126" s="30">
        <f>B107</f>
        <v>1</v>
      </c>
      <c r="C126" s="79" t="s">
        <v>4</v>
      </c>
      <c r="D126" s="80"/>
      <c r="E126" s="31"/>
      <c r="F126" s="32">
        <f>F114+F125</f>
        <v>950</v>
      </c>
      <c r="G126" s="32">
        <f t="shared" ref="G126:J126" si="36">G114+G125</f>
        <v>47.120000000000005</v>
      </c>
      <c r="H126" s="32">
        <f t="shared" si="36"/>
        <v>26.639999999999997</v>
      </c>
      <c r="I126" s="32">
        <f t="shared" si="36"/>
        <v>95.9</v>
      </c>
      <c r="J126" s="32">
        <f t="shared" si="36"/>
        <v>826.11</v>
      </c>
      <c r="K126" s="32"/>
      <c r="L126" s="32">
        <f t="shared" ref="L126" si="37">L114+L125</f>
        <v>80.580000000000013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6"/>
      <c r="B134" s="17"/>
      <c r="C134" s="8"/>
      <c r="D134" s="18" t="s">
        <v>33</v>
      </c>
      <c r="E134" s="9"/>
      <c r="F134" s="19">
        <f>SUM(F127:F133)</f>
        <v>0</v>
      </c>
      <c r="G134" s="19">
        <f t="shared" ref="G134" si="38">SUM(G127:G133)</f>
        <v>0</v>
      </c>
      <c r="H134" s="19">
        <f t="shared" ref="H134" si="39">SUM(H127:H133)</f>
        <v>0</v>
      </c>
      <c r="I134" s="19">
        <f t="shared" ref="I134" si="40">SUM(I127:I133)</f>
        <v>0</v>
      </c>
      <c r="J134" s="19">
        <f t="shared" ref="J134:L134" si="41">SUM(J127:J133)</f>
        <v>0</v>
      </c>
      <c r="K134" s="25"/>
      <c r="L134" s="19">
        <f t="shared" si="41"/>
        <v>0</v>
      </c>
    </row>
    <row r="135" spans="1:12" ht="15">
      <c r="A135" s="13">
        <f>A127</f>
        <v>2</v>
      </c>
      <c r="B135" s="13">
        <f>B127</f>
        <v>2</v>
      </c>
      <c r="C135" s="10" t="s">
        <v>25</v>
      </c>
      <c r="D135" s="7" t="s">
        <v>26</v>
      </c>
      <c r="E135" s="59" t="s">
        <v>92</v>
      </c>
      <c r="F135" s="52">
        <v>20</v>
      </c>
      <c r="G135" s="53">
        <v>1.4</v>
      </c>
      <c r="H135" s="53">
        <v>3.6</v>
      </c>
      <c r="I135" s="53">
        <v>15</v>
      </c>
      <c r="J135" s="53">
        <v>92</v>
      </c>
      <c r="K135" s="53"/>
      <c r="L135" s="54">
        <v>2.4</v>
      </c>
    </row>
    <row r="136" spans="1:12" ht="15">
      <c r="A136" s="14"/>
      <c r="B136" s="15"/>
      <c r="C136" s="11"/>
      <c r="D136" s="7" t="s">
        <v>27</v>
      </c>
      <c r="E136" s="73" t="s">
        <v>75</v>
      </c>
      <c r="F136" s="52">
        <v>200</v>
      </c>
      <c r="G136" s="53">
        <v>4.7</v>
      </c>
      <c r="H136" s="53">
        <v>6.1</v>
      </c>
      <c r="I136" s="53">
        <v>10.1</v>
      </c>
      <c r="J136" s="53">
        <v>114.22</v>
      </c>
      <c r="K136" s="53" t="s">
        <v>51</v>
      </c>
      <c r="L136" s="54">
        <v>6.59</v>
      </c>
    </row>
    <row r="137" spans="1:12" ht="15">
      <c r="A137" s="14"/>
      <c r="B137" s="15"/>
      <c r="C137" s="11"/>
      <c r="D137" s="7" t="s">
        <v>28</v>
      </c>
      <c r="E137" s="59" t="s">
        <v>65</v>
      </c>
      <c r="F137" s="52">
        <v>200</v>
      </c>
      <c r="G137" s="53">
        <v>10.5</v>
      </c>
      <c r="H137" s="53">
        <v>9.6</v>
      </c>
      <c r="I137" s="53">
        <v>38.200000000000003</v>
      </c>
      <c r="J137" s="53">
        <v>280.89999999999998</v>
      </c>
      <c r="K137" s="58" t="s">
        <v>91</v>
      </c>
      <c r="L137" s="54">
        <v>18.36</v>
      </c>
    </row>
    <row r="138" spans="1:12" ht="15">
      <c r="A138" s="14"/>
      <c r="B138" s="15"/>
      <c r="C138" s="11"/>
      <c r="D138" s="7" t="s">
        <v>29</v>
      </c>
      <c r="E138" s="59"/>
      <c r="F138" s="52"/>
      <c r="G138" s="53"/>
      <c r="H138" s="53"/>
      <c r="I138" s="53"/>
      <c r="J138" s="53"/>
      <c r="K138" s="58"/>
      <c r="L138" s="54"/>
    </row>
    <row r="139" spans="1:12" ht="15">
      <c r="A139" s="14"/>
      <c r="B139" s="15"/>
      <c r="C139" s="11"/>
      <c r="D139" s="7" t="s">
        <v>30</v>
      </c>
      <c r="E139" s="59" t="s">
        <v>56</v>
      </c>
      <c r="F139" s="52">
        <v>200</v>
      </c>
      <c r="G139" s="53">
        <v>3.2</v>
      </c>
      <c r="H139" s="53">
        <v>2.4</v>
      </c>
      <c r="I139" s="53">
        <v>27.4</v>
      </c>
      <c r="J139" s="53">
        <v>140</v>
      </c>
      <c r="K139" s="58"/>
      <c r="L139" s="54">
        <v>20.8</v>
      </c>
    </row>
    <row r="140" spans="1:12" ht="15">
      <c r="A140" s="14"/>
      <c r="B140" s="15"/>
      <c r="C140" s="11"/>
      <c r="D140" s="7" t="s">
        <v>30</v>
      </c>
      <c r="E140" s="59" t="s">
        <v>47</v>
      </c>
      <c r="F140" s="52">
        <v>200</v>
      </c>
      <c r="G140" s="53">
        <v>5.6</v>
      </c>
      <c r="H140" s="53">
        <v>6.4</v>
      </c>
      <c r="I140" s="53">
        <v>9.4</v>
      </c>
      <c r="J140" s="53">
        <v>120</v>
      </c>
      <c r="K140" s="53"/>
      <c r="L140" s="54">
        <v>13</v>
      </c>
    </row>
    <row r="141" spans="1:12" ht="15">
      <c r="A141" s="14"/>
      <c r="B141" s="15"/>
      <c r="C141" s="11"/>
      <c r="D141" s="7" t="s">
        <v>31</v>
      </c>
      <c r="E141" s="59" t="s">
        <v>46</v>
      </c>
      <c r="F141" s="52">
        <v>30</v>
      </c>
      <c r="G141" s="53">
        <v>3.2</v>
      </c>
      <c r="H141" s="53">
        <v>1.36</v>
      </c>
      <c r="I141" s="53">
        <v>13.06</v>
      </c>
      <c r="J141" s="53">
        <v>82.2</v>
      </c>
      <c r="K141" s="53"/>
      <c r="L141" s="54">
        <v>2.7</v>
      </c>
    </row>
    <row r="142" spans="1:12" ht="15">
      <c r="A142" s="14"/>
      <c r="B142" s="15"/>
      <c r="C142" s="11"/>
      <c r="D142" s="7" t="s">
        <v>32</v>
      </c>
      <c r="E142" s="59" t="s">
        <v>74</v>
      </c>
      <c r="F142" s="52">
        <v>20</v>
      </c>
      <c r="G142" s="53">
        <v>1.7</v>
      </c>
      <c r="H142" s="53">
        <v>0.66</v>
      </c>
      <c r="I142" s="53">
        <v>8.5</v>
      </c>
      <c r="J142" s="53">
        <v>51.8</v>
      </c>
      <c r="K142" s="53"/>
      <c r="L142" s="54">
        <v>1.87</v>
      </c>
    </row>
    <row r="143" spans="1:12" ht="15">
      <c r="A143" s="14"/>
      <c r="B143" s="15"/>
      <c r="C143" s="11"/>
      <c r="D143" s="6"/>
      <c r="E143" s="51"/>
      <c r="F143" s="52"/>
      <c r="G143" s="53"/>
      <c r="H143" s="53"/>
      <c r="I143" s="53"/>
      <c r="J143" s="53"/>
      <c r="K143" s="58"/>
      <c r="L143" s="54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SUM(F135:F144)</f>
        <v>870</v>
      </c>
      <c r="G145" s="19">
        <f t="shared" ref="G145" si="42">SUM(G135:G144)</f>
        <v>30.299999999999997</v>
      </c>
      <c r="H145" s="19">
        <f t="shared" ref="H145" si="43">SUM(H135:H144)</f>
        <v>30.119999999999994</v>
      </c>
      <c r="I145" s="19">
        <f t="shared" ref="I145" si="44">SUM(I135:I144)</f>
        <v>121.66000000000001</v>
      </c>
      <c r="J145" s="19">
        <f t="shared" ref="J145:L145" si="45">SUM(J135:J144)</f>
        <v>881.12</v>
      </c>
      <c r="K145" s="25"/>
      <c r="L145" s="19">
        <f t="shared" si="45"/>
        <v>65.720000000000013</v>
      </c>
    </row>
    <row r="146" spans="1:12" ht="15.75" customHeight="1">
      <c r="A146" s="33">
        <f>A127</f>
        <v>2</v>
      </c>
      <c r="B146" s="33">
        <f>B127</f>
        <v>2</v>
      </c>
      <c r="C146" s="79" t="s">
        <v>4</v>
      </c>
      <c r="D146" s="80"/>
      <c r="E146" s="31"/>
      <c r="F146" s="32">
        <f>F134+F145</f>
        <v>870</v>
      </c>
      <c r="G146" s="32">
        <f t="shared" ref="G146" si="46">G134+G145</f>
        <v>30.299999999999997</v>
      </c>
      <c r="H146" s="32">
        <f t="shared" ref="H146" si="47">H134+H145</f>
        <v>30.119999999999994</v>
      </c>
      <c r="I146" s="32">
        <f t="shared" ref="I146" si="48">I134+I145</f>
        <v>121.66000000000001</v>
      </c>
      <c r="J146" s="32">
        <f t="shared" ref="J146:L146" si="49">J134+J145</f>
        <v>881.12</v>
      </c>
      <c r="K146" s="32"/>
      <c r="L146" s="32">
        <f t="shared" si="49"/>
        <v>65.720000000000013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SUM(F147:F153)</f>
        <v>0</v>
      </c>
      <c r="G154" s="19">
        <f t="shared" ref="G154" si="50">SUM(G147:G153)</f>
        <v>0</v>
      </c>
      <c r="H154" s="19">
        <f t="shared" ref="H154" si="51">SUM(H147:H153)</f>
        <v>0</v>
      </c>
      <c r="I154" s="19">
        <f t="shared" ref="I154" si="52">SUM(I147:I153)</f>
        <v>0</v>
      </c>
      <c r="J154" s="19">
        <f t="shared" ref="J154:L154" si="53">SUM(J147:J153)</f>
        <v>0</v>
      </c>
      <c r="K154" s="25"/>
      <c r="L154" s="19">
        <f t="shared" si="53"/>
        <v>0</v>
      </c>
    </row>
    <row r="155" spans="1:12" ht="15">
      <c r="A155" s="26">
        <f>A147</f>
        <v>2</v>
      </c>
      <c r="B155" s="13">
        <f>B147</f>
        <v>3</v>
      </c>
      <c r="C155" s="10" t="s">
        <v>25</v>
      </c>
      <c r="D155" s="7" t="s">
        <v>26</v>
      </c>
      <c r="E155" s="59" t="s">
        <v>68</v>
      </c>
      <c r="F155" s="52">
        <v>60</v>
      </c>
      <c r="G155" s="53">
        <v>0.45</v>
      </c>
      <c r="H155" s="53">
        <v>0.08</v>
      </c>
      <c r="I155" s="53">
        <v>1.5</v>
      </c>
      <c r="J155" s="53">
        <v>8.48</v>
      </c>
      <c r="K155" s="64" t="s">
        <v>93</v>
      </c>
      <c r="L155" s="54">
        <v>7.5</v>
      </c>
    </row>
    <row r="156" spans="1:12" ht="15">
      <c r="A156" s="23"/>
      <c r="B156" s="15"/>
      <c r="C156" s="11"/>
      <c r="D156" s="7" t="s">
        <v>27</v>
      </c>
      <c r="E156" s="59" t="s">
        <v>48</v>
      </c>
      <c r="F156" s="52">
        <v>200</v>
      </c>
      <c r="G156" s="53">
        <v>1.68</v>
      </c>
      <c r="H156" s="53">
        <v>5.98</v>
      </c>
      <c r="I156" s="53">
        <v>9.35</v>
      </c>
      <c r="J156" s="53">
        <v>98.37</v>
      </c>
      <c r="K156" s="58">
        <v>99</v>
      </c>
      <c r="L156" s="54">
        <v>3.31</v>
      </c>
    </row>
    <row r="157" spans="1:12" ht="15">
      <c r="A157" s="23"/>
      <c r="B157" s="15"/>
      <c r="C157" s="11"/>
      <c r="D157" s="7" t="s">
        <v>28</v>
      </c>
      <c r="E157" s="59" t="s">
        <v>66</v>
      </c>
      <c r="F157" s="52">
        <v>105</v>
      </c>
      <c r="G157" s="53">
        <v>16.71</v>
      </c>
      <c r="H157" s="53">
        <v>17.059999999999999</v>
      </c>
      <c r="I157" s="53">
        <v>15.69</v>
      </c>
      <c r="J157" s="53">
        <v>283.58</v>
      </c>
      <c r="K157" s="74" t="s">
        <v>67</v>
      </c>
      <c r="L157" s="54">
        <v>54.68</v>
      </c>
    </row>
    <row r="158" spans="1:12" ht="15">
      <c r="A158" s="23"/>
      <c r="B158" s="15"/>
      <c r="C158" s="11"/>
      <c r="D158" s="7" t="s">
        <v>29</v>
      </c>
      <c r="E158" s="59" t="s">
        <v>81</v>
      </c>
      <c r="F158" s="52">
        <v>150</v>
      </c>
      <c r="G158" s="53">
        <v>3.1</v>
      </c>
      <c r="H158" s="53">
        <v>6</v>
      </c>
      <c r="I158" s="53">
        <v>19.7</v>
      </c>
      <c r="J158" s="53">
        <v>145.80000000000001</v>
      </c>
      <c r="K158" s="58" t="s">
        <v>99</v>
      </c>
      <c r="L158" s="54">
        <v>13.22</v>
      </c>
    </row>
    <row r="159" spans="1:12" ht="15">
      <c r="A159" s="23"/>
      <c r="B159" s="15"/>
      <c r="C159" s="11"/>
      <c r="D159" s="7" t="s">
        <v>30</v>
      </c>
      <c r="E159" s="59" t="s">
        <v>47</v>
      </c>
      <c r="F159" s="52">
        <v>200</v>
      </c>
      <c r="G159" s="53">
        <v>5.6</v>
      </c>
      <c r="H159" s="53">
        <v>6.4</v>
      </c>
      <c r="I159" s="53">
        <v>9.4</v>
      </c>
      <c r="J159" s="53">
        <v>120</v>
      </c>
      <c r="K159" s="53"/>
      <c r="L159" s="54">
        <v>13</v>
      </c>
    </row>
    <row r="160" spans="1:12" ht="15">
      <c r="A160" s="23"/>
      <c r="B160" s="15"/>
      <c r="C160" s="11"/>
      <c r="D160" s="7" t="s">
        <v>30</v>
      </c>
      <c r="E160" s="59" t="s">
        <v>89</v>
      </c>
      <c r="F160" s="52">
        <v>200</v>
      </c>
      <c r="G160" s="53">
        <v>0.66</v>
      </c>
      <c r="H160" s="53">
        <v>0.09</v>
      </c>
      <c r="I160" s="53">
        <v>22.7</v>
      </c>
      <c r="J160" s="53">
        <v>132.80000000000001</v>
      </c>
      <c r="K160" s="72">
        <v>349</v>
      </c>
      <c r="L160" s="65">
        <v>4.9000000000000004</v>
      </c>
    </row>
    <row r="161" spans="1:12" ht="15">
      <c r="A161" s="23"/>
      <c r="B161" s="15"/>
      <c r="C161" s="11"/>
      <c r="D161" s="7" t="s">
        <v>31</v>
      </c>
      <c r="E161" s="59" t="s">
        <v>46</v>
      </c>
      <c r="F161" s="52">
        <v>30</v>
      </c>
      <c r="G161" s="53">
        <v>3.2</v>
      </c>
      <c r="H161" s="53">
        <v>1.36</v>
      </c>
      <c r="I161" s="53">
        <v>13.06</v>
      </c>
      <c r="J161" s="53">
        <v>82.2</v>
      </c>
      <c r="K161" s="53"/>
      <c r="L161" s="54">
        <v>2.7</v>
      </c>
    </row>
    <row r="162" spans="1:12" ht="15">
      <c r="A162" s="23"/>
      <c r="B162" s="15"/>
      <c r="C162" s="11"/>
      <c r="D162" s="7" t="s">
        <v>32</v>
      </c>
      <c r="E162" s="59" t="s">
        <v>74</v>
      </c>
      <c r="F162" s="52">
        <v>20</v>
      </c>
      <c r="G162" s="53">
        <v>1.7</v>
      </c>
      <c r="H162" s="53">
        <v>0.66</v>
      </c>
      <c r="I162" s="53">
        <v>8.5</v>
      </c>
      <c r="J162" s="53">
        <v>51.8</v>
      </c>
      <c r="K162" s="53"/>
      <c r="L162" s="54">
        <v>1.87</v>
      </c>
    </row>
    <row r="163" spans="1:12" ht="15">
      <c r="A163" s="23"/>
      <c r="B163" s="15"/>
      <c r="C163" s="11"/>
      <c r="D163" s="6"/>
      <c r="E163" s="59"/>
      <c r="F163" s="52"/>
      <c r="G163" s="53"/>
      <c r="H163" s="53"/>
      <c r="I163" s="53"/>
      <c r="J163" s="53"/>
      <c r="K163" s="74"/>
      <c r="L163" s="54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SUM(F155:F164)</f>
        <v>965</v>
      </c>
      <c r="G165" s="19">
        <f t="shared" ref="G165" si="54">SUM(G155:G164)</f>
        <v>33.1</v>
      </c>
      <c r="H165" s="19">
        <f t="shared" ref="H165" si="55">SUM(H155:H164)</f>
        <v>37.629999999999995</v>
      </c>
      <c r="I165" s="19">
        <f t="shared" ref="I165" si="56">SUM(I155:I164)</f>
        <v>99.899999999999991</v>
      </c>
      <c r="J165" s="19">
        <f t="shared" ref="J165:L165" si="57">SUM(J155:J164)</f>
        <v>923.03</v>
      </c>
      <c r="K165" s="25"/>
      <c r="L165" s="19">
        <f t="shared" si="57"/>
        <v>101.18</v>
      </c>
    </row>
    <row r="166" spans="1:12" ht="15.75" customHeight="1">
      <c r="A166" s="29">
        <f>A147</f>
        <v>2</v>
      </c>
      <c r="B166" s="30">
        <f>B147</f>
        <v>3</v>
      </c>
      <c r="C166" s="79" t="s">
        <v>4</v>
      </c>
      <c r="D166" s="80"/>
      <c r="E166" s="31"/>
      <c r="F166" s="32">
        <f>F154+F165</f>
        <v>965</v>
      </c>
      <c r="G166" s="32">
        <f t="shared" ref="G166" si="58">G154+G165</f>
        <v>33.1</v>
      </c>
      <c r="H166" s="32">
        <f t="shared" ref="H166" si="59">H154+H165</f>
        <v>37.629999999999995</v>
      </c>
      <c r="I166" s="32">
        <f t="shared" ref="I166" si="60">I154+I165</f>
        <v>99.899999999999991</v>
      </c>
      <c r="J166" s="32">
        <f t="shared" ref="J166:L166" si="61">J154+J165</f>
        <v>923.03</v>
      </c>
      <c r="K166" s="32"/>
      <c r="L166" s="32">
        <f t="shared" si="61"/>
        <v>101.18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SUM(F167:F173)</f>
        <v>0</v>
      </c>
      <c r="G174" s="19">
        <f t="shared" ref="G174" si="62">SUM(G167:G173)</f>
        <v>0</v>
      </c>
      <c r="H174" s="19">
        <f t="shared" ref="H174" si="63">SUM(H167:H173)</f>
        <v>0</v>
      </c>
      <c r="I174" s="19">
        <f t="shared" ref="I174" si="64">SUM(I167:I173)</f>
        <v>0</v>
      </c>
      <c r="J174" s="19">
        <f t="shared" ref="J174:L174" si="65">SUM(J167:J173)</f>
        <v>0</v>
      </c>
      <c r="K174" s="25"/>
      <c r="L174" s="19">
        <f t="shared" si="65"/>
        <v>0</v>
      </c>
    </row>
    <row r="175" spans="1:12" ht="15">
      <c r="A175" s="23"/>
      <c r="B175" s="15"/>
      <c r="C175" s="11"/>
      <c r="D175" s="18"/>
      <c r="E175" s="9"/>
      <c r="F175" s="19"/>
      <c r="G175" s="19"/>
      <c r="H175" s="19"/>
      <c r="I175" s="19"/>
      <c r="J175" s="19"/>
      <c r="K175" s="60"/>
      <c r="L175" s="60"/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51"/>
      <c r="F176" s="52"/>
      <c r="G176" s="53"/>
      <c r="H176" s="53"/>
      <c r="I176" s="53"/>
      <c r="J176" s="53"/>
      <c r="K176" s="58"/>
      <c r="L176" s="54"/>
    </row>
    <row r="177" spans="1:12" ht="15">
      <c r="A177" s="23"/>
      <c r="B177" s="15"/>
      <c r="C177" s="11"/>
      <c r="D177" s="7" t="s">
        <v>26</v>
      </c>
      <c r="E177" s="59" t="s">
        <v>50</v>
      </c>
      <c r="F177" s="52">
        <v>100</v>
      </c>
      <c r="G177" s="53">
        <v>0.4</v>
      </c>
      <c r="H177" s="53">
        <v>0.4</v>
      </c>
      <c r="I177" s="53">
        <v>9.8000000000000007</v>
      </c>
      <c r="J177" s="53">
        <v>46.87</v>
      </c>
      <c r="K177" s="72">
        <v>338</v>
      </c>
      <c r="L177" s="54">
        <v>8.5</v>
      </c>
    </row>
    <row r="178" spans="1:12" ht="15">
      <c r="A178" s="23"/>
      <c r="B178" s="15"/>
      <c r="C178" s="11"/>
      <c r="D178" s="7" t="s">
        <v>27</v>
      </c>
      <c r="E178" s="59" t="s">
        <v>69</v>
      </c>
      <c r="F178" s="52">
        <v>200</v>
      </c>
      <c r="G178" s="53">
        <v>4.62</v>
      </c>
      <c r="H178" s="53">
        <v>3.34</v>
      </c>
      <c r="I178" s="53">
        <v>11.4</v>
      </c>
      <c r="J178" s="53">
        <v>94.06</v>
      </c>
      <c r="K178" s="58" t="s">
        <v>70</v>
      </c>
      <c r="L178" s="54">
        <v>3.98</v>
      </c>
    </row>
    <row r="179" spans="1:12" ht="22.5">
      <c r="A179" s="23"/>
      <c r="B179" s="15"/>
      <c r="C179" s="11"/>
      <c r="D179" s="7" t="s">
        <v>28</v>
      </c>
      <c r="E179" s="59" t="s">
        <v>96</v>
      </c>
      <c r="F179" s="52">
        <v>105</v>
      </c>
      <c r="G179" s="53">
        <v>11.86</v>
      </c>
      <c r="H179" s="53">
        <v>7.94</v>
      </c>
      <c r="I179" s="53">
        <v>12.41</v>
      </c>
      <c r="J179" s="53">
        <v>168.4</v>
      </c>
      <c r="K179" s="76" t="s">
        <v>97</v>
      </c>
      <c r="L179" s="54">
        <v>25.4</v>
      </c>
    </row>
    <row r="180" spans="1:12" ht="22.5">
      <c r="A180" s="23"/>
      <c r="B180" s="15"/>
      <c r="C180" s="11"/>
      <c r="D180" s="7" t="s">
        <v>29</v>
      </c>
      <c r="E180" s="59" t="s">
        <v>94</v>
      </c>
      <c r="F180" s="52">
        <v>150</v>
      </c>
      <c r="G180" s="53">
        <v>3.35</v>
      </c>
      <c r="H180" s="53">
        <v>5.5</v>
      </c>
      <c r="I180" s="53">
        <v>17.100000000000001</v>
      </c>
      <c r="J180" s="53">
        <v>182.25</v>
      </c>
      <c r="K180" s="76" t="s">
        <v>95</v>
      </c>
      <c r="L180" s="54">
        <v>15.33</v>
      </c>
    </row>
    <row r="181" spans="1:12" ht="15">
      <c r="A181" s="23"/>
      <c r="B181" s="15"/>
      <c r="C181" s="11"/>
      <c r="D181" s="7" t="s">
        <v>30</v>
      </c>
      <c r="E181" s="59" t="s">
        <v>49</v>
      </c>
      <c r="F181" s="52">
        <v>200</v>
      </c>
      <c r="G181" s="53">
        <v>0.2</v>
      </c>
      <c r="H181" s="53">
        <v>0</v>
      </c>
      <c r="I181" s="53">
        <v>6.4</v>
      </c>
      <c r="J181" s="53">
        <v>26.4</v>
      </c>
      <c r="K181" s="58">
        <v>376</v>
      </c>
      <c r="L181" s="54">
        <v>1.87</v>
      </c>
    </row>
    <row r="182" spans="1:12" ht="15">
      <c r="A182" s="23"/>
      <c r="B182" s="15"/>
      <c r="C182" s="11"/>
      <c r="D182" s="7" t="s">
        <v>30</v>
      </c>
      <c r="E182" s="51" t="s">
        <v>47</v>
      </c>
      <c r="F182" s="52">
        <v>200</v>
      </c>
      <c r="G182" s="53">
        <v>5.6</v>
      </c>
      <c r="H182" s="53">
        <v>6.4</v>
      </c>
      <c r="I182" s="53">
        <v>9.4</v>
      </c>
      <c r="J182" s="53">
        <v>120</v>
      </c>
      <c r="K182" s="53"/>
      <c r="L182" s="54">
        <v>13</v>
      </c>
    </row>
    <row r="183" spans="1:12" ht="15">
      <c r="A183" s="23"/>
      <c r="B183" s="15"/>
      <c r="C183" s="11"/>
      <c r="D183" s="7" t="s">
        <v>31</v>
      </c>
      <c r="E183" s="59" t="s">
        <v>46</v>
      </c>
      <c r="F183" s="52">
        <v>30</v>
      </c>
      <c r="G183" s="53">
        <v>3.2</v>
      </c>
      <c r="H183" s="53">
        <v>1.36</v>
      </c>
      <c r="I183" s="53">
        <v>13.06</v>
      </c>
      <c r="J183" s="53">
        <v>82.2</v>
      </c>
      <c r="K183" s="53"/>
      <c r="L183" s="54">
        <v>2.7</v>
      </c>
    </row>
    <row r="184" spans="1:12" ht="15">
      <c r="A184" s="23"/>
      <c r="B184" s="15"/>
      <c r="C184" s="11"/>
      <c r="D184" s="7" t="s">
        <v>32</v>
      </c>
      <c r="E184" s="59" t="s">
        <v>74</v>
      </c>
      <c r="F184" s="52">
        <v>20</v>
      </c>
      <c r="G184" s="53">
        <v>1.7</v>
      </c>
      <c r="H184" s="53">
        <v>0.66</v>
      </c>
      <c r="I184" s="53">
        <v>8.5</v>
      </c>
      <c r="J184" s="53">
        <v>51.8</v>
      </c>
      <c r="K184" s="53"/>
      <c r="L184" s="54">
        <v>1.87</v>
      </c>
    </row>
    <row r="185" spans="1:12" ht="15">
      <c r="A185" s="23"/>
      <c r="B185" s="15"/>
      <c r="C185" s="11"/>
      <c r="D185" s="6"/>
      <c r="E185" s="67"/>
      <c r="F185" s="68"/>
      <c r="G185" s="69"/>
      <c r="H185" s="69"/>
      <c r="I185" s="69"/>
      <c r="J185" s="69"/>
      <c r="K185" s="75"/>
      <c r="L185" s="70"/>
    </row>
    <row r="186" spans="1:12" ht="15">
      <c r="A186" s="23"/>
      <c r="B186" s="15"/>
      <c r="C186" s="11"/>
      <c r="D186" s="6"/>
      <c r="E186" s="51"/>
      <c r="F186" s="52"/>
      <c r="G186" s="53"/>
      <c r="H186" s="53"/>
      <c r="I186" s="53"/>
      <c r="J186" s="53"/>
      <c r="K186" s="58"/>
      <c r="L186" s="54"/>
    </row>
    <row r="187" spans="1:12" ht="15">
      <c r="A187" s="24"/>
      <c r="B187" s="17"/>
      <c r="C187" s="8"/>
      <c r="D187" s="18" t="s">
        <v>33</v>
      </c>
      <c r="E187" s="9"/>
      <c r="F187" s="19">
        <f>SUM(F176:F186)</f>
        <v>1005</v>
      </c>
      <c r="G187" s="19">
        <f t="shared" ref="G187" si="66">SUM(G176:G186)</f>
        <v>30.93</v>
      </c>
      <c r="H187" s="19">
        <f t="shared" ref="H187" si="67">SUM(H176:H186)</f>
        <v>25.599999999999998</v>
      </c>
      <c r="I187" s="19">
        <f t="shared" ref="I187" si="68">SUM(I176:I186)</f>
        <v>88.070000000000007</v>
      </c>
      <c r="J187" s="19">
        <f t="shared" ref="J187:L187" si="69">SUM(J176:J186)</f>
        <v>771.98</v>
      </c>
      <c r="K187" s="25"/>
      <c r="L187" s="19">
        <f t="shared" si="69"/>
        <v>72.649999999999991</v>
      </c>
    </row>
    <row r="188" spans="1:12" ht="15.75" customHeight="1">
      <c r="A188" s="29">
        <f>A167</f>
        <v>2</v>
      </c>
      <c r="B188" s="30">
        <f>B167</f>
        <v>4</v>
      </c>
      <c r="C188" s="79" t="s">
        <v>4</v>
      </c>
      <c r="D188" s="80"/>
      <c r="E188" s="31"/>
      <c r="F188" s="32">
        <f>F174+F187</f>
        <v>1005</v>
      </c>
      <c r="G188" s="32">
        <f>G174+G187</f>
        <v>30.93</v>
      </c>
      <c r="H188" s="32">
        <f>H174+H187</f>
        <v>25.599999999999998</v>
      </c>
      <c r="I188" s="32">
        <f>I174+I187</f>
        <v>88.070000000000007</v>
      </c>
      <c r="J188" s="32">
        <f>J174+J187</f>
        <v>771.98</v>
      </c>
      <c r="K188" s="32"/>
      <c r="L188" s="32">
        <f>L174+L187</f>
        <v>72.649999999999991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" si="70">SUM(G189:G195)</f>
        <v>0</v>
      </c>
      <c r="H196" s="19">
        <f t="shared" ref="H196" si="71">SUM(H189:H195)</f>
        <v>0</v>
      </c>
      <c r="I196" s="19">
        <f t="shared" ref="I196" si="72">SUM(I189:I195)</f>
        <v>0</v>
      </c>
      <c r="J196" s="19">
        <f t="shared" ref="J196:L196" si="73">SUM(J189:J195)</f>
        <v>0</v>
      </c>
      <c r="K196" s="25"/>
      <c r="L196" s="19">
        <f t="shared" si="73"/>
        <v>0</v>
      </c>
    </row>
    <row r="197" spans="1:12" ht="15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51"/>
      <c r="F197" s="52"/>
      <c r="G197" s="53"/>
      <c r="H197" s="53"/>
      <c r="I197" s="53"/>
      <c r="J197" s="53"/>
      <c r="K197" s="53"/>
      <c r="L197" s="54"/>
    </row>
    <row r="198" spans="1:12" ht="15">
      <c r="A198" s="23"/>
      <c r="B198" s="15"/>
      <c r="C198" s="11"/>
      <c r="D198" s="7" t="s">
        <v>26</v>
      </c>
      <c r="E198" s="51"/>
      <c r="F198" s="52"/>
      <c r="G198" s="53"/>
      <c r="H198" s="53"/>
      <c r="I198" s="53"/>
      <c r="J198" s="53"/>
      <c r="K198" s="53"/>
      <c r="L198" s="54"/>
    </row>
    <row r="199" spans="1:12" ht="15">
      <c r="A199" s="23"/>
      <c r="B199" s="15"/>
      <c r="C199" s="11"/>
      <c r="D199" s="7" t="s">
        <v>27</v>
      </c>
      <c r="E199" s="59" t="s">
        <v>42</v>
      </c>
      <c r="F199" s="52">
        <v>200</v>
      </c>
      <c r="G199" s="53">
        <v>5.12</v>
      </c>
      <c r="H199" s="53">
        <v>6.22</v>
      </c>
      <c r="I199" s="53">
        <v>10.74</v>
      </c>
      <c r="J199" s="53">
        <v>119.44</v>
      </c>
      <c r="K199" s="64">
        <v>98</v>
      </c>
      <c r="L199" s="54">
        <v>3.39</v>
      </c>
    </row>
    <row r="200" spans="1:12" ht="15">
      <c r="A200" s="23"/>
      <c r="B200" s="15"/>
      <c r="C200" s="11"/>
      <c r="D200" s="7" t="s">
        <v>28</v>
      </c>
      <c r="E200" s="59" t="s">
        <v>54</v>
      </c>
      <c r="F200" s="52">
        <v>200</v>
      </c>
      <c r="G200" s="53">
        <v>20.100000000000001</v>
      </c>
      <c r="H200" s="53">
        <v>19.3</v>
      </c>
      <c r="I200" s="53">
        <v>17.100000000000001</v>
      </c>
      <c r="J200" s="53">
        <v>323</v>
      </c>
      <c r="K200" s="53" t="s">
        <v>55</v>
      </c>
      <c r="L200" s="54">
        <v>70.010000000000005</v>
      </c>
    </row>
    <row r="201" spans="1:12" ht="15">
      <c r="A201" s="23"/>
      <c r="B201" s="15"/>
      <c r="C201" s="11"/>
      <c r="D201" s="7" t="s">
        <v>29</v>
      </c>
      <c r="E201" s="59"/>
      <c r="F201" s="52"/>
      <c r="G201" s="53"/>
      <c r="H201" s="53"/>
      <c r="I201" s="53"/>
      <c r="J201" s="53"/>
      <c r="K201" s="72"/>
      <c r="L201" s="54"/>
    </row>
    <row r="202" spans="1:12" ht="15">
      <c r="A202" s="23"/>
      <c r="B202" s="15"/>
      <c r="C202" s="11"/>
      <c r="D202" s="7" t="s">
        <v>30</v>
      </c>
      <c r="E202" s="59" t="s">
        <v>61</v>
      </c>
      <c r="F202" s="52">
        <v>200</v>
      </c>
      <c r="G202" s="53">
        <v>1</v>
      </c>
      <c r="H202" s="53">
        <v>0.2</v>
      </c>
      <c r="I202" s="53">
        <v>23</v>
      </c>
      <c r="J202" s="53">
        <v>92</v>
      </c>
      <c r="K202" s="53"/>
      <c r="L202" s="54">
        <v>16.2</v>
      </c>
    </row>
    <row r="203" spans="1:12" ht="15">
      <c r="A203" s="23"/>
      <c r="B203" s="15"/>
      <c r="C203" s="11"/>
      <c r="D203" s="7" t="s">
        <v>30</v>
      </c>
      <c r="E203" s="59" t="s">
        <v>98</v>
      </c>
      <c r="F203" s="52">
        <v>200</v>
      </c>
      <c r="G203" s="53">
        <v>0.01</v>
      </c>
      <c r="H203" s="53">
        <v>0</v>
      </c>
      <c r="I203" s="53">
        <v>26.5</v>
      </c>
      <c r="J203" s="53">
        <v>97.6</v>
      </c>
      <c r="K203" s="72">
        <v>358</v>
      </c>
      <c r="L203" s="54">
        <v>2.2999999999999998</v>
      </c>
    </row>
    <row r="204" spans="1:12" ht="15">
      <c r="A204" s="23"/>
      <c r="B204" s="15"/>
      <c r="C204" s="11"/>
      <c r="D204" s="7" t="s">
        <v>30</v>
      </c>
      <c r="E204" s="51" t="s">
        <v>47</v>
      </c>
      <c r="F204" s="52">
        <v>200</v>
      </c>
      <c r="G204" s="53">
        <v>5.6</v>
      </c>
      <c r="H204" s="53">
        <v>6.4</v>
      </c>
      <c r="I204" s="53">
        <v>9.4</v>
      </c>
      <c r="J204" s="53">
        <v>120</v>
      </c>
      <c r="K204" s="53"/>
      <c r="L204" s="54">
        <v>13</v>
      </c>
    </row>
    <row r="205" spans="1:12" ht="15">
      <c r="A205" s="23"/>
      <c r="B205" s="15"/>
      <c r="C205" s="11"/>
      <c r="D205" s="7" t="s">
        <v>31</v>
      </c>
      <c r="E205" s="59" t="s">
        <v>46</v>
      </c>
      <c r="F205" s="52">
        <v>30</v>
      </c>
      <c r="G205" s="53">
        <v>3.2</v>
      </c>
      <c r="H205" s="53">
        <v>1.36</v>
      </c>
      <c r="I205" s="53">
        <v>13.06</v>
      </c>
      <c r="J205" s="53">
        <v>82.2</v>
      </c>
      <c r="K205" s="53"/>
      <c r="L205" s="54">
        <v>2.7</v>
      </c>
    </row>
    <row r="206" spans="1:12" ht="15">
      <c r="A206" s="23"/>
      <c r="B206" s="15"/>
      <c r="C206" s="11"/>
      <c r="D206" s="7" t="s">
        <v>32</v>
      </c>
      <c r="E206" s="59" t="s">
        <v>74</v>
      </c>
      <c r="F206" s="52">
        <v>20</v>
      </c>
      <c r="G206" s="53">
        <v>1.7</v>
      </c>
      <c r="H206" s="53">
        <v>0.66</v>
      </c>
      <c r="I206" s="53">
        <v>8.5</v>
      </c>
      <c r="J206" s="53">
        <v>51.8</v>
      </c>
      <c r="K206" s="53"/>
      <c r="L206" s="54">
        <v>1.87</v>
      </c>
    </row>
    <row r="207" spans="1:12" ht="15">
      <c r="A207" s="23"/>
      <c r="B207" s="15"/>
      <c r="C207" s="11"/>
      <c r="D207" s="6"/>
      <c r="E207" s="51"/>
      <c r="F207" s="52"/>
      <c r="G207" s="53"/>
      <c r="H207" s="53"/>
      <c r="I207" s="53"/>
      <c r="J207" s="53"/>
      <c r="K207" s="53"/>
      <c r="L207" s="54"/>
    </row>
    <row r="208" spans="1:12" ht="15">
      <c r="A208" s="23"/>
      <c r="B208" s="15"/>
      <c r="C208" s="11"/>
      <c r="D208" s="6"/>
      <c r="E208" s="51"/>
      <c r="F208" s="52"/>
      <c r="G208" s="53"/>
      <c r="H208" s="53"/>
      <c r="I208" s="53"/>
      <c r="J208" s="53"/>
      <c r="K208" s="53"/>
      <c r="L208" s="54"/>
    </row>
    <row r="209" spans="1:12" ht="15">
      <c r="A209" s="24"/>
      <c r="B209" s="17"/>
      <c r="C209" s="8"/>
      <c r="D209" s="18" t="s">
        <v>33</v>
      </c>
      <c r="E209" s="9"/>
      <c r="F209" s="19">
        <f>SUM(F197:F208)</f>
        <v>1050</v>
      </c>
      <c r="G209" s="19">
        <f t="shared" ref="G209" si="74">SUM(G197:G208)</f>
        <v>36.730000000000011</v>
      </c>
      <c r="H209" s="19">
        <f t="shared" ref="H209" si="75">SUM(H197:H208)</f>
        <v>34.139999999999993</v>
      </c>
      <c r="I209" s="19">
        <f t="shared" ref="I209" si="76">SUM(I197:I208)</f>
        <v>108.30000000000001</v>
      </c>
      <c r="J209" s="19">
        <f t="shared" ref="J209:L209" si="77">SUM(J197:J208)</f>
        <v>886.04000000000008</v>
      </c>
      <c r="K209" s="25"/>
      <c r="L209" s="19">
        <f t="shared" si="77"/>
        <v>109.47000000000001</v>
      </c>
    </row>
    <row r="210" spans="1:12" ht="15.75" customHeight="1" thickBot="1">
      <c r="A210" s="29">
        <f>A189</f>
        <v>2</v>
      </c>
      <c r="B210" s="30">
        <f>B189</f>
        <v>5</v>
      </c>
      <c r="C210" s="79" t="s">
        <v>4</v>
      </c>
      <c r="D210" s="80"/>
      <c r="E210" s="31"/>
      <c r="F210" s="32">
        <f>F196+F209</f>
        <v>1050</v>
      </c>
      <c r="G210" s="32">
        <f>G196+G209</f>
        <v>36.730000000000011</v>
      </c>
      <c r="H210" s="32">
        <f>H196+H209</f>
        <v>34.139999999999993</v>
      </c>
      <c r="I210" s="32">
        <f>I196+I209</f>
        <v>108.30000000000001</v>
      </c>
      <c r="J210" s="32">
        <f>J196+J209</f>
        <v>886.04000000000008</v>
      </c>
      <c r="K210" s="32"/>
      <c r="L210" s="32">
        <f>L196+L209</f>
        <v>109.47000000000001</v>
      </c>
    </row>
    <row r="211" spans="1:12" ht="13.5" thickBot="1">
      <c r="A211" s="27"/>
      <c r="B211" s="28"/>
      <c r="C211" s="83" t="s">
        <v>5</v>
      </c>
      <c r="D211" s="83"/>
      <c r="E211" s="83"/>
      <c r="F211" s="34">
        <f>(F126+F146+F166+F188+F210+F25+F46+F66+F86+F106)/(IF(F126=0,0,1)+IF(F146=0,0,1)+IF(F166=0,0,1)+IF(F188=0,0,1)+IF(F210=0,0,1)+IF(F25=0,0,1)+IF(F46=0,0,1)+IF(F66=0,0,1)+IF(F86=0,0,1)+IF(F106=0,0,1))</f>
        <v>978</v>
      </c>
      <c r="G211" s="34">
        <f>(G126+G146+G166+G188+G210+G25+G46+G66+G86+G106)/(IF(G126=0,0,1)+IF(G146=0,0,1)+IF(G166=0,0,1)+IF(G188=0,0,1)+IF(G210=0,0,1)+IF(G25=0,0,1)+IF(G46=0,0,1)+IF(G66=0,0,1)+IF(G86=0,0,1)+IF(G106=0,0,1))</f>
        <v>36.609000000000016</v>
      </c>
      <c r="H211" s="34">
        <f>(H126+H146+H166+H188+H210+H25+H46+H66+H86+H106)/(IF(H126=0,0,1)+IF(H146=0,0,1)+IF(H166=0,0,1)+IF(H188=0,0,1)+IF(H210=0,0,1)+IF(H25=0,0,1)+IF(H46=0,0,1)+IF(H66=0,0,1)+IF(H86=0,0,1)+IF(H106=0,0,1))</f>
        <v>31.326999999999991</v>
      </c>
      <c r="I211" s="34">
        <f>(I126+I146+I166+I188+I210+I25+I46+I66+I86+I106)/(IF(I126=0,0,1)+IF(I146=0,0,1)+IF(I166=0,0,1)+IF(I188=0,0,1)+IF(I210=0,0,1)+IF(I25=0,0,1)+IF(I46=0,0,1)+IF(I66=0,0,1)+IF(I86=0,0,1)+IF(I106=0,0,1))</f>
        <v>104.04600000000001</v>
      </c>
      <c r="J211" s="34">
        <f>(J126+J146+J166+J188+J210+J25+J46+J66+J86+J106)/(IF(J126=0,0,1)+IF(J146=0,0,1)+IF(J166=0,0,1)+IF(J188=0,0,1)+IF(J210=0,0,1)+IF(J25=0,0,1)+IF(J46=0,0,1)+IF(J66=0,0,1)+IF(J86=0,0,1)+IF(J106=0,0,1))</f>
        <v>872.97100000000012</v>
      </c>
      <c r="K211" s="34"/>
      <c r="L211" s="34">
        <f>(L126+L146+L166+L188+L210+L25+L46+L66+L86+L106)/(IF(L126=0,0,1)+IF(L146=0,0,1)+IF(L166=0,0,1)+IF(L188=0,0,1)+IF(L210=0,0,1)+IF(L25=0,0,1)+IF(L46=0,0,1)+IF(L66=0,0,1)+IF(L86=0,0,1)+IF(L106=0,0,1))</f>
        <v>89.47</v>
      </c>
    </row>
  </sheetData>
  <mergeCells count="14">
    <mergeCell ref="C188:D188"/>
    <mergeCell ref="C210:D210"/>
    <mergeCell ref="C126:D126"/>
    <mergeCell ref="C211:E211"/>
    <mergeCell ref="C106:D106"/>
    <mergeCell ref="H1:K1"/>
    <mergeCell ref="H2:K2"/>
    <mergeCell ref="C146:D146"/>
    <mergeCell ref="C166:D166"/>
    <mergeCell ref="C25:D25"/>
    <mergeCell ref="C46:D46"/>
    <mergeCell ref="C66:D66"/>
    <mergeCell ref="C86:D86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2025-04-09T09:02:44Z</dcterms:modified>
</cp:coreProperties>
</file>