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09" i="1"/>
  <c r="G109"/>
  <c r="H109"/>
  <c r="I109"/>
  <c r="J109"/>
  <c r="L109"/>
  <c r="B213" l="1"/>
  <c r="A213"/>
  <c r="L212"/>
  <c r="J212"/>
  <c r="I212"/>
  <c r="H212"/>
  <c r="G212"/>
  <c r="F212"/>
  <c r="B201"/>
  <c r="A201"/>
  <c r="L200"/>
  <c r="L213" s="1"/>
  <c r="J200"/>
  <c r="J213" s="1"/>
  <c r="I200"/>
  <c r="I213" s="1"/>
  <c r="H200"/>
  <c r="H213" s="1"/>
  <c r="G200"/>
  <c r="G213" s="1"/>
  <c r="F200"/>
  <c r="F213" s="1"/>
  <c r="B192"/>
  <c r="A192"/>
  <c r="L191"/>
  <c r="J191"/>
  <c r="I191"/>
  <c r="H191"/>
  <c r="G191"/>
  <c r="F191"/>
  <c r="B180"/>
  <c r="A180"/>
  <c r="L179"/>
  <c r="L192" s="1"/>
  <c r="J179"/>
  <c r="J192" s="1"/>
  <c r="I179"/>
  <c r="I192" s="1"/>
  <c r="H179"/>
  <c r="H192" s="1"/>
  <c r="G179"/>
  <c r="G192" s="1"/>
  <c r="F179"/>
  <c r="F192" s="1"/>
  <c r="B171"/>
  <c r="A171"/>
  <c r="L170"/>
  <c r="J170"/>
  <c r="I170"/>
  <c r="H170"/>
  <c r="G170"/>
  <c r="F170"/>
  <c r="B160"/>
  <c r="A160"/>
  <c r="L159"/>
  <c r="L171" s="1"/>
  <c r="J159"/>
  <c r="J171" s="1"/>
  <c r="I159"/>
  <c r="I171" s="1"/>
  <c r="H159"/>
  <c r="H171" s="1"/>
  <c r="G159"/>
  <c r="G171" s="1"/>
  <c r="F159"/>
  <c r="F171" s="1"/>
  <c r="B151"/>
  <c r="A151"/>
  <c r="L150"/>
  <c r="J150"/>
  <c r="I150"/>
  <c r="H150"/>
  <c r="G150"/>
  <c r="F150"/>
  <c r="B139"/>
  <c r="A139"/>
  <c r="L138"/>
  <c r="L151" s="1"/>
  <c r="J138"/>
  <c r="J151" s="1"/>
  <c r="I138"/>
  <c r="I151" s="1"/>
  <c r="H138"/>
  <c r="H151" s="1"/>
  <c r="G138"/>
  <c r="G151" s="1"/>
  <c r="F138"/>
  <c r="F151" s="1"/>
  <c r="B130"/>
  <c r="A130"/>
  <c r="L129"/>
  <c r="J129"/>
  <c r="I129"/>
  <c r="H129"/>
  <c r="G129"/>
  <c r="F129"/>
  <c r="B119"/>
  <c r="A119"/>
  <c r="L118"/>
  <c r="L130" s="1"/>
  <c r="J118"/>
  <c r="J130" s="1"/>
  <c r="I118"/>
  <c r="I130" s="1"/>
  <c r="H118"/>
  <c r="H130" s="1"/>
  <c r="G118"/>
  <c r="G130" s="1"/>
  <c r="F118"/>
  <c r="F130" s="1"/>
  <c r="B110"/>
  <c r="A110"/>
  <c r="B97"/>
  <c r="A97"/>
  <c r="L96"/>
  <c r="L110" s="1"/>
  <c r="J96"/>
  <c r="J110" s="1"/>
  <c r="I96"/>
  <c r="I110" s="1"/>
  <c r="H96"/>
  <c r="H110" s="1"/>
  <c r="G96"/>
  <c r="G110" s="1"/>
  <c r="F96"/>
  <c r="F110" s="1"/>
  <c r="B88"/>
  <c r="A88"/>
  <c r="L87"/>
  <c r="J87"/>
  <c r="I87"/>
  <c r="H87"/>
  <c r="G87"/>
  <c r="F87"/>
  <c r="B75"/>
  <c r="A75"/>
  <c r="L73"/>
  <c r="L88" s="1"/>
  <c r="J73"/>
  <c r="I73"/>
  <c r="I88" s="1"/>
  <c r="H73"/>
  <c r="H88" s="1"/>
  <c r="G73"/>
  <c r="G88" s="1"/>
  <c r="F73"/>
  <c r="F88" s="1"/>
  <c r="B65"/>
  <c r="A65"/>
  <c r="L64"/>
  <c r="J64"/>
  <c r="I64"/>
  <c r="H64"/>
  <c r="G64"/>
  <c r="F64"/>
  <c r="B54"/>
  <c r="A54"/>
  <c r="L53"/>
  <c r="L65" s="1"/>
  <c r="J53"/>
  <c r="J65" s="1"/>
  <c r="I53"/>
  <c r="I65" s="1"/>
  <c r="H53"/>
  <c r="H65" s="1"/>
  <c r="G53"/>
  <c r="G65" s="1"/>
  <c r="F53"/>
  <c r="F65" s="1"/>
  <c r="B45"/>
  <c r="A45"/>
  <c r="L44"/>
  <c r="J44"/>
  <c r="I44"/>
  <c r="H44"/>
  <c r="G44"/>
  <c r="F44"/>
  <c r="B34"/>
  <c r="A34"/>
  <c r="L33"/>
  <c r="L45" s="1"/>
  <c r="J33"/>
  <c r="I33"/>
  <c r="H33"/>
  <c r="G33"/>
  <c r="F33"/>
  <c r="B25"/>
  <c r="A25"/>
  <c r="L24"/>
  <c r="J24"/>
  <c r="I24"/>
  <c r="H24"/>
  <c r="G24"/>
  <c r="F24"/>
  <c r="B14"/>
  <c r="A14"/>
  <c r="L13"/>
  <c r="J13"/>
  <c r="I13"/>
  <c r="H13"/>
  <c r="G13"/>
  <c r="F13"/>
  <c r="J88" l="1"/>
  <c r="J45"/>
  <c r="I45"/>
  <c r="H45"/>
  <c r="G45"/>
  <c r="F45"/>
  <c r="L25"/>
  <c r="L214" s="1"/>
  <c r="F25"/>
  <c r="J25"/>
  <c r="I25"/>
  <c r="H25"/>
  <c r="G25"/>
  <c r="J214" l="1"/>
  <c r="I214"/>
  <c r="H214"/>
  <c r="G214"/>
  <c r="F214"/>
</calcChain>
</file>

<file path=xl/sharedStrings.xml><?xml version="1.0" encoding="utf-8"?>
<sst xmlns="http://schemas.openxmlformats.org/spreadsheetml/2006/main" count="300" uniqueCount="105">
  <si>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</si>
  <si>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</si>
  <si>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</si>
  <si>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</si>
  <si>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</si>
  <si>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</si>
  <si>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</si>
  <si>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</si>
  <si>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</si>
  <si>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</si>
  <si>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</si>
  <si>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</si>
  <si>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</si>
  <si>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</si>
  <si>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</si>
  <si>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</si>
  <si>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</si>
  <si>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</si>
  <si>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</si>
  <si>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</si>
  <si>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</si>
  <si>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</si>
  <si>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</si>
  <si>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</si>
  <si>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</si>
  <si>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</si>
  <si>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</si>
  <si>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</si>
  <si>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</si>
  <si>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</si>
  <si>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</si>
  <si>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</si>
  <si>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</si>
  <si>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</si>
  <si>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</si>
  <si>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</si>
  <si>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</si>
  <si>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</si>
  <si>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</si>
  <si>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"К-Соловьевская ООШ"</t>
  </si>
  <si>
    <t>директор</t>
  </si>
  <si>
    <t>Киселёва Е.В.</t>
  </si>
  <si>
    <t>Суп Крестьянский с пшеном</t>
  </si>
  <si>
    <t>98 / 54-11с-2020</t>
  </si>
  <si>
    <t>98/54-11с-2020</t>
  </si>
  <si>
    <t>Плов с курицей</t>
  </si>
  <si>
    <t>54-12м-2020</t>
  </si>
  <si>
    <t>Кофейный напиток с молоком</t>
  </si>
  <si>
    <t>Хлеб пшеничный</t>
  </si>
  <si>
    <t>Банан</t>
  </si>
  <si>
    <t>Молоко школьное</t>
  </si>
  <si>
    <t>Суп из овощей</t>
  </si>
  <si>
    <t>Картофельное пюре</t>
  </si>
  <si>
    <t>54-11г-2020</t>
  </si>
  <si>
    <t>Рыба тушеная с овощами</t>
  </si>
  <si>
    <t>Чай с сахаром</t>
  </si>
  <si>
    <t>Масло порционное</t>
  </si>
  <si>
    <t>Яблоко</t>
  </si>
  <si>
    <t>54-11г-2022</t>
  </si>
  <si>
    <t>Борщ со сметаной</t>
  </si>
  <si>
    <t>54-2с-2020</t>
  </si>
  <si>
    <t>Макароны отварные</t>
  </si>
  <si>
    <t>54-1г-2020</t>
  </si>
  <si>
    <t>Котлета куриная рубленая с соусом</t>
  </si>
  <si>
    <t>54-5м-2020/331</t>
  </si>
  <si>
    <t>Компот из сухофруктов витаминизир.</t>
  </si>
  <si>
    <t>Апельсин</t>
  </si>
  <si>
    <t>Рассольник Ленинградский с рисом</t>
  </si>
  <si>
    <t>54-15с-2020</t>
  </si>
  <si>
    <t>Жаркое по-домашнему</t>
  </si>
  <si>
    <t>54-9м-2020</t>
  </si>
  <si>
    <t>Яйцо вареное</t>
  </si>
  <si>
    <t>Йогурт питьевой</t>
  </si>
  <si>
    <t>Сыр порционный</t>
  </si>
  <si>
    <t>54-1з-2020</t>
  </si>
  <si>
    <t>Щи из свежей капусты с картофелем</t>
  </si>
  <si>
    <t>Каша гречневая рассыпчатая</t>
  </si>
  <si>
    <t>54-4г-2020</t>
  </si>
  <si>
    <t>Гуляш из говядины</t>
  </si>
  <si>
    <t>54-2м-2020</t>
  </si>
  <si>
    <t>Сок</t>
  </si>
  <si>
    <t>Булочка Домашняя</t>
  </si>
  <si>
    <t>Помидор порционный</t>
  </si>
  <si>
    <t>Запеканка творожн. со сгущен. молоком</t>
  </si>
  <si>
    <t>54-1т-2020</t>
  </si>
  <si>
    <t>Суп картофельный с макар. изделиями</t>
  </si>
  <si>
    <t>Какао с молоком</t>
  </si>
  <si>
    <t>54-21гн-2020</t>
  </si>
  <si>
    <t>54-7с-2019</t>
  </si>
  <si>
    <t>Суп с рыбными консервами</t>
  </si>
  <si>
    <t>54-12с-2020</t>
  </si>
  <si>
    <t>Макароны отварные с сыром</t>
  </si>
  <si>
    <t>54-3г-2019</t>
  </si>
  <si>
    <t>Рассольник домашний</t>
  </si>
  <si>
    <t>54-4с-2020</t>
  </si>
  <si>
    <t>Биточки из говядины с соусом</t>
  </si>
  <si>
    <t>54-6м-2020/331</t>
  </si>
  <si>
    <t>Огурец порционный</t>
  </si>
  <si>
    <t>54-2з-2020 / 54-3з-2020</t>
  </si>
  <si>
    <t>Суп картофельный с клецками</t>
  </si>
  <si>
    <t>54-6с-2020</t>
  </si>
  <si>
    <t>Капуста тушеная с мясом</t>
  </si>
  <si>
    <t>54-10м-2020</t>
  </si>
  <si>
    <t>Суп Крестьянский с рисом</t>
  </si>
  <si>
    <t>Кисель витаминизированный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</si>
</sst>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wrapText="1"/>
    </xf>
    <xf numFmtId="2" fontId="11" fillId="4" borderId="2" xfId="0" applyNumberFormat="1" applyFont="1" applyFill="1" applyBorder="1" applyAlignment="1">
      <alignment horizontal="center" vertical="center"/>
    </xf>
    <xf numFmtId="2" fontId="12" fillId="4" borderId="2" xfId="0" applyNumberFormat="1" applyFont="1" applyFill="1" applyBorder="1" applyAlignment="1">
      <alignment horizontal="center" vertical="center"/>
    </xf>
    <xf numFmtId="2" fontId="12" fillId="4" borderId="17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1" fontId="12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vertical="center" wrapText="1"/>
    </xf>
    <xf numFmtId="0" fontId="2" fillId="0" borderId="23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top" wrapText="1"/>
    </xf>
    <xf numFmtId="1" fontId="12" fillId="4" borderId="2" xfId="0" applyNumberFormat="1" applyFont="1" applyFill="1" applyBorder="1" applyAlignment="1">
      <alignment horizontal="center" vertical="center" wrapText="1"/>
    </xf>
    <xf numFmtId="2" fontId="12" fillId="4" borderId="23" xfId="0" applyNumberFormat="1" applyFont="1" applyFill="1" applyBorder="1" applyAlignment="1">
      <alignment horizontal="center" vertical="center"/>
    </xf>
    <xf numFmtId="1" fontId="13" fillId="4" borderId="2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54" sqref="E54:L6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150</v>
      </c>
      <c r="G14" s="43">
        <v>2.2599999999999998</v>
      </c>
      <c r="H14" s="43">
        <v>0.76</v>
      </c>
      <c r="I14" s="43">
        <v>28.5</v>
      </c>
      <c r="J14" s="43">
        <v>141.76</v>
      </c>
      <c r="K14" s="44">
        <v>338</v>
      </c>
      <c r="L14" s="43">
        <v>10.85</v>
      </c>
    </row>
    <row r="15" spans="1:12" ht="25.5">
      <c r="A15" s="23"/>
      <c r="B15" s="15"/>
      <c r="C15" s="11"/>
      <c r="D15" s="7" t="s">
        <v>27</v>
      </c>
      <c r="E15" s="42" t="s">
        <v>42</v>
      </c>
      <c r="F15" s="43">
        <v>250</v>
      </c>
      <c r="G15" s="43">
        <v>6.4</v>
      </c>
      <c r="H15" s="43">
        <v>7.78</v>
      </c>
      <c r="I15" s="43">
        <v>13.43</v>
      </c>
      <c r="J15" s="43">
        <v>149.30000000000001</v>
      </c>
      <c r="K15" s="44" t="s">
        <v>44</v>
      </c>
      <c r="L15" s="43">
        <v>4.6399999999999997</v>
      </c>
    </row>
    <row r="16" spans="1:12" ht="25.5">
      <c r="A16" s="23"/>
      <c r="B16" s="15"/>
      <c r="C16" s="11"/>
      <c r="D16" s="7" t="s">
        <v>28</v>
      </c>
      <c r="E16" s="42" t="s">
        <v>45</v>
      </c>
      <c r="F16" s="43">
        <v>200</v>
      </c>
      <c r="G16" s="43">
        <v>27.3</v>
      </c>
      <c r="H16" s="43">
        <v>8.1</v>
      </c>
      <c r="I16" s="43">
        <v>33.200000000000003</v>
      </c>
      <c r="J16" s="43">
        <v>314.60000000000002</v>
      </c>
      <c r="K16" s="44" t="s">
        <v>46</v>
      </c>
      <c r="L16" s="43">
        <v>30.91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5.6</v>
      </c>
      <c r="H18" s="43">
        <v>6.4</v>
      </c>
      <c r="I18" s="43">
        <v>9.4</v>
      </c>
      <c r="J18" s="43">
        <v>120</v>
      </c>
      <c r="K18" s="44"/>
      <c r="L18" s="43">
        <v>13</v>
      </c>
    </row>
    <row r="19" spans="1:12" ht="15">
      <c r="A19" s="23"/>
      <c r="B19" s="15"/>
      <c r="C19" s="11"/>
      <c r="D19" s="7" t="s">
        <v>30</v>
      </c>
      <c r="E19" s="42" t="s">
        <v>47</v>
      </c>
      <c r="F19" s="43">
        <v>200</v>
      </c>
      <c r="G19" s="43">
        <v>5.6</v>
      </c>
      <c r="H19" s="43">
        <v>6.4</v>
      </c>
      <c r="I19" s="43">
        <v>9.4</v>
      </c>
      <c r="J19" s="43">
        <v>120</v>
      </c>
      <c r="K19" s="44"/>
      <c r="L19" s="43">
        <v>13</v>
      </c>
    </row>
    <row r="20" spans="1:12" ht="15">
      <c r="A20" s="23"/>
      <c r="B20" s="15"/>
      <c r="C20" s="11"/>
      <c r="D20" s="7" t="s">
        <v>31</v>
      </c>
      <c r="E20" s="42" t="s">
        <v>48</v>
      </c>
      <c r="F20" s="43">
        <v>50</v>
      </c>
      <c r="G20" s="43">
        <v>3.95</v>
      </c>
      <c r="H20" s="43">
        <v>0.5</v>
      </c>
      <c r="I20" s="43">
        <v>1.05</v>
      </c>
      <c r="J20" s="43">
        <v>116.9</v>
      </c>
      <c r="K20" s="44"/>
      <c r="L20" s="43">
        <v>2.5</v>
      </c>
    </row>
    <row r="21" spans="1:12" ht="15">
      <c r="A21" s="23"/>
      <c r="B21" s="15"/>
      <c r="C21" s="11"/>
      <c r="D21" s="7" t="s">
        <v>32</v>
      </c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>
      <c r="A24" s="24"/>
      <c r="B24" s="17"/>
      <c r="C24" s="8"/>
      <c r="D24" s="18" t="s">
        <v>33</v>
      </c>
      <c r="E24" s="9"/>
      <c r="F24" s="19">
        <f>SUM(F14:F23)</f>
        <v>1050</v>
      </c>
      <c r="G24" s="19">
        <f t="shared" ref="G24:J24" si="2">SUM(G14:G23)</f>
        <v>51.110000000000007</v>
      </c>
      <c r="H24" s="19">
        <f t="shared" si="2"/>
        <v>29.939999999999998</v>
      </c>
      <c r="I24" s="19">
        <f t="shared" si="2"/>
        <v>94.98</v>
      </c>
      <c r="J24" s="19">
        <f t="shared" si="2"/>
        <v>962.56000000000006</v>
      </c>
      <c r="K24" s="25"/>
      <c r="L24" s="19">
        <f t="shared" ref="L24" si="3">SUM(L14:L23)</f>
        <v>74.900000000000006</v>
      </c>
    </row>
    <row r="25" spans="1:12" ht="15">
      <c r="A25" s="29">
        <f>A6</f>
        <v>1</v>
      </c>
      <c r="B25" s="30">
        <f>B6</f>
        <v>1</v>
      </c>
      <c r="C25" s="54" t="s">
        <v>4</v>
      </c>
      <c r="D25" s="55"/>
      <c r="E25" s="31"/>
      <c r="F25" s="32">
        <f>F13+F24</f>
        <v>1050</v>
      </c>
      <c r="G25" s="32">
        <f t="shared" ref="G25:J25" si="4">G13+G24</f>
        <v>51.110000000000007</v>
      </c>
      <c r="H25" s="32">
        <f t="shared" si="4"/>
        <v>29.939999999999998</v>
      </c>
      <c r="I25" s="32">
        <f t="shared" si="4"/>
        <v>94.98</v>
      </c>
      <c r="J25" s="32">
        <f t="shared" si="4"/>
        <v>962.56000000000006</v>
      </c>
      <c r="K25" s="32"/>
      <c r="L25" s="32">
        <f t="shared" ref="L25" si="5">L13+L24</f>
        <v>74.900000000000006</v>
      </c>
    </row>
    <row r="26" spans="1:12" ht="15">
      <c r="A26" s="14">
        <v>1</v>
      </c>
      <c r="B26" s="15">
        <v>2</v>
      </c>
      <c r="C26" s="22" t="s">
        <v>20</v>
      </c>
      <c r="D26" s="5" t="s">
        <v>21</v>
      </c>
      <c r="E26" s="39"/>
      <c r="F26" s="40"/>
      <c r="G26" s="40"/>
      <c r="H26" s="40"/>
      <c r="I26" s="40"/>
      <c r="J26" s="40"/>
      <c r="K26" s="41"/>
      <c r="L26" s="40"/>
    </row>
    <row r="27" spans="1:12" ht="1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7" t="s">
        <v>24</v>
      </c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6"/>
      <c r="B33" s="17"/>
      <c r="C33" s="8"/>
      <c r="D33" s="18" t="s">
        <v>33</v>
      </c>
      <c r="E33" s="9"/>
      <c r="F33" s="19">
        <f>SUM(F26:F32)</f>
        <v>0</v>
      </c>
      <c r="G33" s="19">
        <f t="shared" ref="G33" si="6">SUM(G26:G32)</f>
        <v>0</v>
      </c>
      <c r="H33" s="19">
        <f t="shared" ref="H33" si="7">SUM(H26:H32)</f>
        <v>0</v>
      </c>
      <c r="I33" s="19">
        <f t="shared" ref="I33" si="8">SUM(I26:I32)</f>
        <v>0</v>
      </c>
      <c r="J33" s="19">
        <f t="shared" ref="J33:L33" si="9">SUM(J26:J32)</f>
        <v>0</v>
      </c>
      <c r="K33" s="25"/>
      <c r="L33" s="19">
        <f t="shared" si="9"/>
        <v>0</v>
      </c>
    </row>
    <row r="34" spans="1:12" ht="1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57" t="s">
        <v>56</v>
      </c>
      <c r="F34" s="58">
        <v>10</v>
      </c>
      <c r="G34" s="59">
        <v>0.06</v>
      </c>
      <c r="H34" s="59">
        <v>7.26</v>
      </c>
      <c r="I34" s="59">
        <v>0.08</v>
      </c>
      <c r="J34" s="59">
        <v>65.89</v>
      </c>
      <c r="K34" s="59">
        <v>14</v>
      </c>
      <c r="L34" s="60">
        <v>7.5</v>
      </c>
    </row>
    <row r="35" spans="1:12" ht="15">
      <c r="A35" s="14"/>
      <c r="B35" s="15"/>
      <c r="C35" s="11"/>
      <c r="D35" s="7" t="s">
        <v>27</v>
      </c>
      <c r="E35" s="61" t="s">
        <v>51</v>
      </c>
      <c r="F35" s="62">
        <v>78.571428571428697</v>
      </c>
      <c r="G35" s="62">
        <v>1.9864285714285701</v>
      </c>
      <c r="H35" s="62">
        <v>0.62892857142856995</v>
      </c>
      <c r="I35" s="62">
        <v>4.9792857142857097</v>
      </c>
      <c r="J35" s="62">
        <v>71.818928571428501</v>
      </c>
      <c r="K35" s="63">
        <v>99</v>
      </c>
      <c r="L35" s="62">
        <v>8.0289285714285707</v>
      </c>
    </row>
    <row r="36" spans="1:12" ht="15">
      <c r="A36" s="14"/>
      <c r="B36" s="15"/>
      <c r="C36" s="11"/>
      <c r="D36" s="7" t="s">
        <v>28</v>
      </c>
      <c r="E36" s="57" t="s">
        <v>54</v>
      </c>
      <c r="F36" s="58">
        <v>150</v>
      </c>
      <c r="G36" s="59">
        <v>14.63</v>
      </c>
      <c r="H36" s="59">
        <v>7.43</v>
      </c>
      <c r="I36" s="59">
        <v>5.7</v>
      </c>
      <c r="J36" s="59">
        <v>157.5</v>
      </c>
      <c r="K36" s="64">
        <v>229</v>
      </c>
      <c r="L36" s="60">
        <v>25.83</v>
      </c>
    </row>
    <row r="37" spans="1:12" ht="15">
      <c r="A37" s="14"/>
      <c r="B37" s="15"/>
      <c r="C37" s="11"/>
      <c r="D37" s="7" t="s">
        <v>29</v>
      </c>
      <c r="E37" s="57" t="s">
        <v>52</v>
      </c>
      <c r="F37" s="58">
        <v>150</v>
      </c>
      <c r="G37" s="59">
        <v>3.1</v>
      </c>
      <c r="H37" s="59">
        <v>6</v>
      </c>
      <c r="I37" s="59">
        <v>19.7</v>
      </c>
      <c r="J37" s="59">
        <v>145.80000000000001</v>
      </c>
      <c r="K37" s="64" t="s">
        <v>58</v>
      </c>
      <c r="L37" s="60">
        <v>10.89</v>
      </c>
    </row>
    <row r="38" spans="1:12" ht="15">
      <c r="A38" s="14"/>
      <c r="B38" s="15"/>
      <c r="C38" s="11"/>
      <c r="D38" s="7" t="s">
        <v>30</v>
      </c>
      <c r="E38" s="57" t="s">
        <v>55</v>
      </c>
      <c r="F38" s="58">
        <v>200</v>
      </c>
      <c r="G38" s="59">
        <v>0.2</v>
      </c>
      <c r="H38" s="59">
        <v>0</v>
      </c>
      <c r="I38" s="59">
        <v>6.4</v>
      </c>
      <c r="J38" s="59">
        <v>26.4</v>
      </c>
      <c r="K38" s="64">
        <v>376</v>
      </c>
      <c r="L38" s="60">
        <v>1.48</v>
      </c>
    </row>
    <row r="39" spans="1:12" ht="15">
      <c r="A39" s="14"/>
      <c r="B39" s="15"/>
      <c r="C39" s="11"/>
      <c r="D39" s="7" t="s">
        <v>30</v>
      </c>
      <c r="E39" s="57" t="s">
        <v>50</v>
      </c>
      <c r="F39" s="58">
        <v>200</v>
      </c>
      <c r="G39" s="59">
        <v>5.6</v>
      </c>
      <c r="H39" s="59">
        <v>6.4</v>
      </c>
      <c r="I39" s="59">
        <v>9.4</v>
      </c>
      <c r="J39" s="59">
        <v>120</v>
      </c>
      <c r="K39" s="59"/>
      <c r="L39" s="60">
        <v>13</v>
      </c>
    </row>
    <row r="40" spans="1:12" ht="15">
      <c r="A40" s="14"/>
      <c r="B40" s="15"/>
      <c r="C40" s="11"/>
      <c r="D40" s="7" t="s">
        <v>31</v>
      </c>
      <c r="E40" s="65" t="s">
        <v>48</v>
      </c>
      <c r="F40" s="58">
        <v>50</v>
      </c>
      <c r="G40" s="59">
        <v>3.95</v>
      </c>
      <c r="H40" s="59">
        <v>0.5</v>
      </c>
      <c r="I40" s="59">
        <v>1.05</v>
      </c>
      <c r="J40" s="59">
        <v>116.9</v>
      </c>
      <c r="K40" s="59"/>
      <c r="L40" s="60">
        <v>2.5</v>
      </c>
    </row>
    <row r="41" spans="1:12" ht="15">
      <c r="A41" s="14"/>
      <c r="B41" s="15"/>
      <c r="C41" s="11"/>
      <c r="D41" s="7" t="s">
        <v>32</v>
      </c>
      <c r="E41" s="65"/>
      <c r="F41" s="58"/>
      <c r="G41" s="59"/>
      <c r="H41" s="59"/>
      <c r="I41" s="59"/>
      <c r="J41" s="59"/>
      <c r="K41" s="59"/>
      <c r="L41" s="60"/>
    </row>
    <row r="42" spans="1:12" ht="15">
      <c r="A42" s="14"/>
      <c r="B42" s="15"/>
      <c r="C42" s="11"/>
      <c r="D42" s="6"/>
      <c r="E42" s="57"/>
      <c r="F42" s="58"/>
      <c r="G42" s="59"/>
      <c r="H42" s="59"/>
      <c r="I42" s="59"/>
      <c r="J42" s="59"/>
      <c r="K42" s="64"/>
      <c r="L42" s="60"/>
    </row>
    <row r="43" spans="1:12" ht="1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>
      <c r="A44" s="16"/>
      <c r="B44" s="17"/>
      <c r="C44" s="8"/>
      <c r="D44" s="18" t="s">
        <v>33</v>
      </c>
      <c r="E44" s="9"/>
      <c r="F44" s="19">
        <f>SUM(F34:F43)</f>
        <v>838.57142857142867</v>
      </c>
      <c r="G44" s="19">
        <f t="shared" ref="G44" si="10">SUM(G34:G43)</f>
        <v>29.526428571428571</v>
      </c>
      <c r="H44" s="19">
        <f t="shared" ref="H44" si="11">SUM(H34:H43)</f>
        <v>28.21892857142857</v>
      </c>
      <c r="I44" s="19">
        <f t="shared" ref="I44" si="12">SUM(I34:I43)</f>
        <v>47.309285714285707</v>
      </c>
      <c r="J44" s="19">
        <f t="shared" ref="J44:L44" si="13">SUM(J34:J43)</f>
        <v>704.30892857142851</v>
      </c>
      <c r="K44" s="25"/>
      <c r="L44" s="19">
        <f t="shared" si="13"/>
        <v>69.228928571428568</v>
      </c>
    </row>
    <row r="45" spans="1:12" ht="15.75" customHeight="1">
      <c r="A45" s="33">
        <f>A26</f>
        <v>1</v>
      </c>
      <c r="B45" s="33">
        <f>B26</f>
        <v>2</v>
      </c>
      <c r="C45" s="54" t="s">
        <v>4</v>
      </c>
      <c r="D45" s="55"/>
      <c r="E45" s="31"/>
      <c r="F45" s="32">
        <f>F33+F44</f>
        <v>838.57142857142867</v>
      </c>
      <c r="G45" s="32">
        <f t="shared" ref="G45" si="14">G33+G44</f>
        <v>29.526428571428571</v>
      </c>
      <c r="H45" s="32">
        <f t="shared" ref="H45" si="15">H33+H44</f>
        <v>28.21892857142857</v>
      </c>
      <c r="I45" s="32">
        <f t="shared" ref="I45" si="16">I33+I44</f>
        <v>47.309285714285707</v>
      </c>
      <c r="J45" s="32">
        <f t="shared" ref="J45:L45" si="17">J33+J44</f>
        <v>704.30892857142851</v>
      </c>
      <c r="K45" s="32"/>
      <c r="L45" s="32">
        <f t="shared" si="17"/>
        <v>69.228928571428568</v>
      </c>
    </row>
    <row r="46" spans="1:12" ht="15">
      <c r="A46" s="20">
        <v>1</v>
      </c>
      <c r="B46" s="21">
        <v>3</v>
      </c>
      <c r="C46" s="22" t="s">
        <v>20</v>
      </c>
      <c r="D46" s="5" t="s">
        <v>21</v>
      </c>
      <c r="E46" s="39"/>
      <c r="F46" s="40"/>
      <c r="G46" s="40"/>
      <c r="H46" s="40"/>
      <c r="I46" s="40"/>
      <c r="J46" s="40"/>
      <c r="K46" s="41"/>
      <c r="L46" s="40"/>
    </row>
    <row r="47" spans="1:12" ht="15">
      <c r="A47" s="23"/>
      <c r="B47" s="15"/>
      <c r="C47" s="11"/>
      <c r="D47" s="6"/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22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7" t="s">
        <v>23</v>
      </c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7" t="s">
        <v>24</v>
      </c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4"/>
      <c r="B53" s="17"/>
      <c r="C53" s="8"/>
      <c r="D53" s="18" t="s">
        <v>33</v>
      </c>
      <c r="E53" s="9"/>
      <c r="F53" s="19">
        <f>SUM(F46:F52)</f>
        <v>0</v>
      </c>
      <c r="G53" s="19">
        <f t="shared" ref="G53" si="18">SUM(G46:G52)</f>
        <v>0</v>
      </c>
      <c r="H53" s="19">
        <f t="shared" ref="H53" si="19">SUM(H46:H52)</f>
        <v>0</v>
      </c>
      <c r="I53" s="19">
        <f t="shared" ref="I53" si="20">SUM(I46:I52)</f>
        <v>0</v>
      </c>
      <c r="J53" s="19">
        <f t="shared" ref="J53:L53" si="21">SUM(J46:J52)</f>
        <v>0</v>
      </c>
      <c r="K53" s="25"/>
      <c r="L53" s="19">
        <f t="shared" si="21"/>
        <v>0</v>
      </c>
    </row>
    <row r="54" spans="1:12" ht="15">
      <c r="A54" s="26">
        <f>A46</f>
        <v>1</v>
      </c>
      <c r="B54" s="13">
        <f>B46</f>
        <v>3</v>
      </c>
      <c r="C54" s="10" t="s">
        <v>25</v>
      </c>
      <c r="D54" s="7" t="s">
        <v>26</v>
      </c>
      <c r="E54" s="57" t="s">
        <v>66</v>
      </c>
      <c r="F54" s="58">
        <v>150</v>
      </c>
      <c r="G54" s="59">
        <v>1.35</v>
      </c>
      <c r="H54" s="59">
        <v>0.3</v>
      </c>
      <c r="I54" s="59">
        <v>12.15</v>
      </c>
      <c r="J54" s="59">
        <v>64.5</v>
      </c>
      <c r="K54" s="59">
        <v>338</v>
      </c>
      <c r="L54" s="60">
        <v>11.53</v>
      </c>
    </row>
    <row r="55" spans="1:12" ht="15">
      <c r="A55" s="23"/>
      <c r="B55" s="15"/>
      <c r="C55" s="11"/>
      <c r="D55" s="7" t="s">
        <v>27</v>
      </c>
      <c r="E55" s="57" t="s">
        <v>59</v>
      </c>
      <c r="F55" s="58">
        <v>250</v>
      </c>
      <c r="G55" s="59">
        <v>5.88</v>
      </c>
      <c r="H55" s="59">
        <v>7.63</v>
      </c>
      <c r="I55" s="59">
        <v>12.63</v>
      </c>
      <c r="J55" s="59">
        <v>142.78</v>
      </c>
      <c r="K55" s="59" t="s">
        <v>60</v>
      </c>
      <c r="L55" s="60">
        <v>7.7</v>
      </c>
    </row>
    <row r="56" spans="1:12" ht="15">
      <c r="A56" s="23"/>
      <c r="B56" s="15"/>
      <c r="C56" s="11"/>
      <c r="D56" s="7" t="s">
        <v>28</v>
      </c>
      <c r="E56" s="57" t="s">
        <v>61</v>
      </c>
      <c r="F56" s="58">
        <v>150</v>
      </c>
      <c r="G56" s="59">
        <v>5.3</v>
      </c>
      <c r="H56" s="59">
        <v>5.5</v>
      </c>
      <c r="I56" s="59">
        <v>32.700000000000003</v>
      </c>
      <c r="J56" s="59">
        <v>202</v>
      </c>
      <c r="K56" s="64" t="s">
        <v>62</v>
      </c>
      <c r="L56" s="60">
        <v>5.79</v>
      </c>
    </row>
    <row r="57" spans="1:12" ht="15">
      <c r="A57" s="23"/>
      <c r="B57" s="15"/>
      <c r="C57" s="11"/>
      <c r="D57" s="7" t="s">
        <v>29</v>
      </c>
      <c r="E57" s="57" t="s">
        <v>63</v>
      </c>
      <c r="F57" s="58">
        <v>105</v>
      </c>
      <c r="G57" s="59">
        <v>14.94</v>
      </c>
      <c r="H57" s="59">
        <v>4.7699999999999996</v>
      </c>
      <c r="I57" s="59">
        <v>12.2</v>
      </c>
      <c r="J57" s="59">
        <v>151.13</v>
      </c>
      <c r="K57" s="72" t="s">
        <v>64</v>
      </c>
      <c r="L57" s="60">
        <v>32.869999999999997</v>
      </c>
    </row>
    <row r="58" spans="1:12" ht="15">
      <c r="A58" s="23"/>
      <c r="B58" s="15"/>
      <c r="C58" s="11"/>
      <c r="D58" s="7" t="s">
        <v>30</v>
      </c>
      <c r="E58" s="57" t="s">
        <v>65</v>
      </c>
      <c r="F58" s="58">
        <v>200</v>
      </c>
      <c r="G58" s="59">
        <v>10.54</v>
      </c>
      <c r="H58" s="59">
        <v>12.71</v>
      </c>
      <c r="I58" s="59">
        <v>-3.9</v>
      </c>
      <c r="J58" s="59">
        <v>107.2</v>
      </c>
      <c r="K58" s="59">
        <v>349</v>
      </c>
      <c r="L58" s="71">
        <v>22.26</v>
      </c>
    </row>
    <row r="59" spans="1:12" ht="15">
      <c r="A59" s="23"/>
      <c r="B59" s="15"/>
      <c r="C59" s="11"/>
      <c r="D59" s="7" t="s">
        <v>30</v>
      </c>
      <c r="E59" s="57" t="s">
        <v>50</v>
      </c>
      <c r="F59" s="58">
        <v>200</v>
      </c>
      <c r="G59" s="59">
        <v>5.6</v>
      </c>
      <c r="H59" s="59">
        <v>6.4</v>
      </c>
      <c r="I59" s="59">
        <v>9.4</v>
      </c>
      <c r="J59" s="59">
        <v>120</v>
      </c>
      <c r="K59" s="59"/>
      <c r="L59" s="60">
        <v>13</v>
      </c>
    </row>
    <row r="60" spans="1:12" ht="15">
      <c r="A60" s="23"/>
      <c r="B60" s="15"/>
      <c r="C60" s="11"/>
      <c r="D60" s="7" t="s">
        <v>31</v>
      </c>
      <c r="E60" s="65" t="s">
        <v>48</v>
      </c>
      <c r="F60" s="58">
        <v>50</v>
      </c>
      <c r="G60" s="59">
        <v>3.95</v>
      </c>
      <c r="H60" s="59">
        <v>0.5</v>
      </c>
      <c r="I60" s="59">
        <v>1.05</v>
      </c>
      <c r="J60" s="59">
        <v>116.9</v>
      </c>
      <c r="K60" s="59"/>
      <c r="L60" s="60">
        <v>2.5</v>
      </c>
    </row>
    <row r="61" spans="1:12" ht="15">
      <c r="A61" s="23"/>
      <c r="B61" s="15"/>
      <c r="C61" s="11"/>
      <c r="D61" s="7" t="s">
        <v>32</v>
      </c>
      <c r="E61" s="65"/>
      <c r="F61" s="58"/>
      <c r="G61" s="59"/>
      <c r="H61" s="59"/>
      <c r="I61" s="59"/>
      <c r="J61" s="59"/>
      <c r="K61" s="59"/>
      <c r="L61" s="60"/>
    </row>
    <row r="62" spans="1:12" ht="15">
      <c r="A62" s="23"/>
      <c r="B62" s="15"/>
      <c r="C62" s="11"/>
      <c r="D62" s="6"/>
      <c r="E62" s="57"/>
      <c r="F62" s="58"/>
      <c r="G62" s="59"/>
      <c r="H62" s="59"/>
      <c r="I62" s="59"/>
      <c r="J62" s="59"/>
      <c r="K62" s="59"/>
      <c r="L62" s="60"/>
    </row>
    <row r="63" spans="1:12" ht="1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>
      <c r="A64" s="24"/>
      <c r="B64" s="17"/>
      <c r="C64" s="8"/>
      <c r="D64" s="18" t="s">
        <v>33</v>
      </c>
      <c r="E64" s="9"/>
      <c r="F64" s="19">
        <f>SUM(F54:F63)</f>
        <v>1105</v>
      </c>
      <c r="G64" s="19">
        <f t="shared" ref="G64" si="22">SUM(G54:G63)</f>
        <v>47.56</v>
      </c>
      <c r="H64" s="19">
        <f t="shared" ref="H64" si="23">SUM(H54:H63)</f>
        <v>37.81</v>
      </c>
      <c r="I64" s="19">
        <f t="shared" ref="I64" si="24">SUM(I54:I63)</f>
        <v>76.23</v>
      </c>
      <c r="J64" s="19">
        <f t="shared" ref="J64:L64" si="25">SUM(J54:J63)</f>
        <v>904.51</v>
      </c>
      <c r="K64" s="25"/>
      <c r="L64" s="19">
        <f t="shared" si="25"/>
        <v>95.65</v>
      </c>
    </row>
    <row r="65" spans="1:12" ht="15.75" customHeight="1">
      <c r="A65" s="29">
        <f>A46</f>
        <v>1</v>
      </c>
      <c r="B65" s="30">
        <f>B46</f>
        <v>3</v>
      </c>
      <c r="C65" s="54" t="s">
        <v>4</v>
      </c>
      <c r="D65" s="55"/>
      <c r="E65" s="31"/>
      <c r="F65" s="32">
        <f>F53+F64</f>
        <v>1105</v>
      </c>
      <c r="G65" s="32">
        <f t="shared" ref="G65" si="26">G53+G64</f>
        <v>47.56</v>
      </c>
      <c r="H65" s="32">
        <f t="shared" ref="H65" si="27">H53+H64</f>
        <v>37.81</v>
      </c>
      <c r="I65" s="32">
        <f t="shared" ref="I65" si="28">I53+I64</f>
        <v>76.23</v>
      </c>
      <c r="J65" s="32">
        <f t="shared" ref="J65:L65" si="29">J53+J64</f>
        <v>904.51</v>
      </c>
      <c r="K65" s="32"/>
      <c r="L65" s="32">
        <f t="shared" si="29"/>
        <v>95.65</v>
      </c>
    </row>
    <row r="66" spans="1:12" ht="15">
      <c r="A66" s="20">
        <v>1</v>
      </c>
      <c r="B66" s="21">
        <v>4</v>
      </c>
      <c r="C66" s="22" t="s">
        <v>20</v>
      </c>
      <c r="D66" s="5" t="s">
        <v>21</v>
      </c>
      <c r="E66" s="39"/>
      <c r="F66" s="40"/>
      <c r="G66" s="40"/>
      <c r="H66" s="40"/>
      <c r="I66" s="40"/>
      <c r="J66" s="40"/>
      <c r="K66" s="41"/>
      <c r="L66" s="40"/>
    </row>
    <row r="67" spans="1:12" ht="1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7" t="s">
        <v>22</v>
      </c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7" t="s">
        <v>23</v>
      </c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7" t="s">
        <v>24</v>
      </c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4"/>
      <c r="B73" s="17"/>
      <c r="C73" s="8"/>
      <c r="D73" s="18" t="s">
        <v>33</v>
      </c>
      <c r="E73" s="9"/>
      <c r="F73" s="19">
        <f>SUM(F66:F72)</f>
        <v>0</v>
      </c>
      <c r="G73" s="19">
        <f t="shared" ref="G73" si="30">SUM(G66:G72)</f>
        <v>0</v>
      </c>
      <c r="H73" s="19">
        <f t="shared" ref="H73" si="31">SUM(H66:H72)</f>
        <v>0</v>
      </c>
      <c r="I73" s="19">
        <f t="shared" ref="I73" si="32">SUM(I66:I72)</f>
        <v>0</v>
      </c>
      <c r="J73" s="19">
        <f t="shared" ref="J73:L73" si="33">SUM(J66:J72)</f>
        <v>0</v>
      </c>
      <c r="K73" s="25"/>
      <c r="L73" s="19">
        <f t="shared" si="33"/>
        <v>0</v>
      </c>
    </row>
    <row r="74" spans="1:12" ht="15">
      <c r="A74" s="23"/>
      <c r="B74" s="15"/>
      <c r="C74" s="11"/>
      <c r="D74" s="18"/>
      <c r="E74" s="9"/>
      <c r="F74" s="19"/>
      <c r="G74" s="19"/>
      <c r="H74" s="19"/>
      <c r="I74" s="19"/>
      <c r="J74" s="19"/>
      <c r="K74" s="66"/>
      <c r="L74" s="66"/>
    </row>
    <row r="75" spans="1:12" ht="15">
      <c r="A75" s="26">
        <f>A66</f>
        <v>1</v>
      </c>
      <c r="B75" s="13">
        <f>B66</f>
        <v>4</v>
      </c>
      <c r="C75" s="10" t="s">
        <v>25</v>
      </c>
      <c r="D75" s="7" t="s">
        <v>26</v>
      </c>
      <c r="E75" s="57" t="s">
        <v>73</v>
      </c>
      <c r="F75" s="58">
        <v>15</v>
      </c>
      <c r="G75" s="59">
        <v>3.5</v>
      </c>
      <c r="H75" s="59">
        <v>4.0199999999999996</v>
      </c>
      <c r="I75" s="59">
        <v>0</v>
      </c>
      <c r="J75" s="59">
        <v>52.8</v>
      </c>
      <c r="K75" s="64" t="s">
        <v>74</v>
      </c>
      <c r="L75" s="60">
        <v>5.0999999999999996</v>
      </c>
    </row>
    <row r="76" spans="1:12" ht="15">
      <c r="A76" s="23"/>
      <c r="B76" s="15"/>
      <c r="C76" s="11"/>
      <c r="D76" s="7" t="s">
        <v>26</v>
      </c>
      <c r="E76" s="57" t="s">
        <v>71</v>
      </c>
      <c r="F76" s="58">
        <v>40</v>
      </c>
      <c r="G76" s="59">
        <v>5.03</v>
      </c>
      <c r="H76" s="59">
        <v>4.24</v>
      </c>
      <c r="I76" s="59">
        <v>0.45</v>
      </c>
      <c r="J76" s="59">
        <v>46</v>
      </c>
      <c r="K76" s="59">
        <v>209</v>
      </c>
      <c r="L76" s="60">
        <v>7.5</v>
      </c>
    </row>
    <row r="77" spans="1:12" ht="15">
      <c r="A77" s="23"/>
      <c r="B77" s="15"/>
      <c r="C77" s="11"/>
      <c r="D77" s="7" t="s">
        <v>27</v>
      </c>
      <c r="E77" s="57" t="s">
        <v>67</v>
      </c>
      <c r="F77" s="58">
        <v>250</v>
      </c>
      <c r="G77" s="59">
        <v>1.48</v>
      </c>
      <c r="H77" s="59">
        <v>2.13</v>
      </c>
      <c r="I77" s="59">
        <v>12</v>
      </c>
      <c r="J77" s="59">
        <v>72.95</v>
      </c>
      <c r="K77" s="64" t="s">
        <v>68</v>
      </c>
      <c r="L77" s="60">
        <v>6.51</v>
      </c>
    </row>
    <row r="78" spans="1:12" ht="15">
      <c r="A78" s="23"/>
      <c r="B78" s="15"/>
      <c r="C78" s="11"/>
      <c r="D78" s="7" t="s">
        <v>28</v>
      </c>
      <c r="E78" s="57" t="s">
        <v>69</v>
      </c>
      <c r="F78" s="58">
        <v>200</v>
      </c>
      <c r="G78" s="59">
        <v>20.100000000000001</v>
      </c>
      <c r="H78" s="59">
        <v>19.3</v>
      </c>
      <c r="I78" s="59">
        <v>17.100000000000001</v>
      </c>
      <c r="J78" s="59">
        <v>323</v>
      </c>
      <c r="K78" s="59" t="s">
        <v>70</v>
      </c>
      <c r="L78" s="60">
        <v>37.25</v>
      </c>
    </row>
    <row r="79" spans="1:12" ht="15">
      <c r="A79" s="23"/>
      <c r="B79" s="15"/>
      <c r="C79" s="11"/>
      <c r="D79" s="7" t="s">
        <v>29</v>
      </c>
      <c r="E79" s="57"/>
      <c r="F79" s="58"/>
      <c r="G79" s="59"/>
      <c r="H79" s="59"/>
      <c r="I79" s="59"/>
      <c r="J79" s="59"/>
      <c r="K79" s="64"/>
      <c r="L79" s="60"/>
    </row>
    <row r="80" spans="1:12" ht="15">
      <c r="A80" s="23"/>
      <c r="B80" s="15"/>
      <c r="C80" s="11"/>
      <c r="D80" s="7" t="s">
        <v>30</v>
      </c>
      <c r="E80" s="57" t="s">
        <v>55</v>
      </c>
      <c r="F80" s="58">
        <v>200</v>
      </c>
      <c r="G80" s="59">
        <v>0.2</v>
      </c>
      <c r="H80" s="59">
        <v>0</v>
      </c>
      <c r="I80" s="59">
        <v>6.4</v>
      </c>
      <c r="J80" s="59">
        <v>26.4</v>
      </c>
      <c r="K80" s="64">
        <v>376</v>
      </c>
      <c r="L80" s="60">
        <v>1.48</v>
      </c>
    </row>
    <row r="81" spans="1:12" ht="15">
      <c r="A81" s="23"/>
      <c r="B81" s="15"/>
      <c r="C81" s="11"/>
      <c r="D81" s="7" t="s">
        <v>30</v>
      </c>
      <c r="E81" s="57" t="s">
        <v>72</v>
      </c>
      <c r="F81" s="58">
        <v>200</v>
      </c>
      <c r="G81" s="59">
        <v>3.2</v>
      </c>
      <c r="H81" s="59">
        <v>2.4</v>
      </c>
      <c r="I81" s="59">
        <v>27.4</v>
      </c>
      <c r="J81" s="59">
        <v>140</v>
      </c>
      <c r="K81" s="64"/>
      <c r="L81" s="60">
        <v>15</v>
      </c>
    </row>
    <row r="82" spans="1:12" ht="15">
      <c r="A82" s="23"/>
      <c r="B82" s="15"/>
      <c r="C82" s="11"/>
      <c r="D82" s="7" t="s">
        <v>30</v>
      </c>
      <c r="E82" s="57" t="s">
        <v>50</v>
      </c>
      <c r="F82" s="58">
        <v>200</v>
      </c>
      <c r="G82" s="59">
        <v>5.6</v>
      </c>
      <c r="H82" s="59">
        <v>6.4</v>
      </c>
      <c r="I82" s="59">
        <v>9.4</v>
      </c>
      <c r="J82" s="59">
        <v>120</v>
      </c>
      <c r="K82" s="59"/>
      <c r="L82" s="60">
        <v>13</v>
      </c>
    </row>
    <row r="83" spans="1:12" ht="15">
      <c r="A83" s="23"/>
      <c r="B83" s="15"/>
      <c r="C83" s="11"/>
      <c r="D83" s="7" t="s">
        <v>31</v>
      </c>
      <c r="E83" s="65" t="s">
        <v>48</v>
      </c>
      <c r="F83" s="58">
        <v>50</v>
      </c>
      <c r="G83" s="59">
        <v>3.95</v>
      </c>
      <c r="H83" s="59">
        <v>0.5</v>
      </c>
      <c r="I83" s="59">
        <v>1.05</v>
      </c>
      <c r="J83" s="59">
        <v>116.9</v>
      </c>
      <c r="K83" s="59"/>
      <c r="L83" s="60">
        <v>2.5</v>
      </c>
    </row>
    <row r="84" spans="1:12" ht="15">
      <c r="A84" s="23"/>
      <c r="B84" s="15"/>
      <c r="C84" s="11"/>
      <c r="D84" s="7" t="s">
        <v>32</v>
      </c>
      <c r="E84" s="57"/>
      <c r="F84" s="58"/>
      <c r="G84" s="59"/>
      <c r="H84" s="59"/>
      <c r="I84" s="59"/>
      <c r="J84" s="59"/>
      <c r="K84" s="59"/>
      <c r="L84" s="60"/>
    </row>
    <row r="85" spans="1:12" ht="15">
      <c r="A85" s="23"/>
      <c r="B85" s="15"/>
      <c r="C85" s="11"/>
      <c r="D85" s="6"/>
      <c r="E85" s="65"/>
      <c r="F85" s="58"/>
      <c r="G85" s="59"/>
      <c r="H85" s="59"/>
      <c r="I85" s="59"/>
      <c r="J85" s="59"/>
      <c r="K85" s="59"/>
      <c r="L85" s="60"/>
    </row>
    <row r="86" spans="1:12" ht="15">
      <c r="A86" s="23"/>
      <c r="B86" s="15"/>
      <c r="C86" s="11"/>
      <c r="D86" s="6"/>
      <c r="E86" s="57"/>
      <c r="F86" s="58"/>
      <c r="G86" s="59"/>
      <c r="H86" s="59"/>
      <c r="I86" s="59"/>
      <c r="J86" s="59"/>
      <c r="K86" s="64"/>
      <c r="L86" s="60"/>
    </row>
    <row r="87" spans="1:12" ht="15">
      <c r="A87" s="24"/>
      <c r="B87" s="17"/>
      <c r="C87" s="8"/>
      <c r="D87" s="18" t="s">
        <v>33</v>
      </c>
      <c r="E87" s="9"/>
      <c r="F87" s="19">
        <f>SUM(F75:F86)</f>
        <v>1155</v>
      </c>
      <c r="G87" s="19">
        <f t="shared" ref="G87" si="34">SUM(G75:G86)</f>
        <v>43.060000000000009</v>
      </c>
      <c r="H87" s="19">
        <f t="shared" ref="H87" si="35">SUM(H75:H86)</f>
        <v>38.99</v>
      </c>
      <c r="I87" s="19">
        <f t="shared" ref="I87" si="36">SUM(I75:I86)</f>
        <v>73.8</v>
      </c>
      <c r="J87" s="19">
        <f t="shared" ref="J87:L87" si="37">SUM(J75:J86)</f>
        <v>898.05</v>
      </c>
      <c r="K87" s="25"/>
      <c r="L87" s="19">
        <f t="shared" si="37"/>
        <v>88.34</v>
      </c>
    </row>
    <row r="88" spans="1:12" ht="15.75" customHeight="1">
      <c r="A88" s="29">
        <f>A66</f>
        <v>1</v>
      </c>
      <c r="B88" s="30">
        <f>B66</f>
        <v>4</v>
      </c>
      <c r="C88" s="54" t="s">
        <v>4</v>
      </c>
      <c r="D88" s="55"/>
      <c r="E88" s="31"/>
      <c r="F88" s="32">
        <f>F73+F87</f>
        <v>1155</v>
      </c>
      <c r="G88" s="32">
        <f t="shared" ref="G88" si="38">G73+G87</f>
        <v>43.060000000000009</v>
      </c>
      <c r="H88" s="32">
        <f t="shared" ref="H88" si="39">H73+H87</f>
        <v>38.99</v>
      </c>
      <c r="I88" s="32">
        <f t="shared" ref="I88" si="40">I73+I87</f>
        <v>73.8</v>
      </c>
      <c r="J88" s="32">
        <f t="shared" ref="J88:L88" si="41">J73+J87</f>
        <v>898.05</v>
      </c>
      <c r="K88" s="32"/>
      <c r="L88" s="32">
        <f t="shared" si="41"/>
        <v>88.34</v>
      </c>
    </row>
    <row r="89" spans="1:12" ht="15">
      <c r="A89" s="20">
        <v>1</v>
      </c>
      <c r="B89" s="21">
        <v>5</v>
      </c>
      <c r="C89" s="22" t="s">
        <v>20</v>
      </c>
      <c r="D89" s="5" t="s">
        <v>21</v>
      </c>
      <c r="E89" s="39"/>
      <c r="F89" s="40"/>
      <c r="G89" s="40"/>
      <c r="H89" s="40"/>
      <c r="I89" s="40"/>
      <c r="J89" s="40"/>
      <c r="K89" s="41"/>
      <c r="L89" s="40"/>
    </row>
    <row r="90" spans="1:12" ht="1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22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23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24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4"/>
      <c r="B96" s="17"/>
      <c r="C96" s="8"/>
      <c r="D96" s="18" t="s">
        <v>33</v>
      </c>
      <c r="E96" s="9"/>
      <c r="F96" s="19">
        <f>SUM(F89:F95)</f>
        <v>0</v>
      </c>
      <c r="G96" s="19">
        <f t="shared" ref="G96" si="42">SUM(G89:G95)</f>
        <v>0</v>
      </c>
      <c r="H96" s="19">
        <f t="shared" ref="H96" si="43">SUM(H89:H95)</f>
        <v>0</v>
      </c>
      <c r="I96" s="19">
        <f t="shared" ref="I96" si="44">SUM(I89:I95)</f>
        <v>0</v>
      </c>
      <c r="J96" s="19">
        <f t="shared" ref="J96:L96" si="45">SUM(J89:J95)</f>
        <v>0</v>
      </c>
      <c r="K96" s="25"/>
      <c r="L96" s="19">
        <f t="shared" si="45"/>
        <v>0</v>
      </c>
    </row>
    <row r="97" spans="1:12" ht="15">
      <c r="A97" s="26">
        <f>A89</f>
        <v>1</v>
      </c>
      <c r="B97" s="13">
        <f>B89</f>
        <v>5</v>
      </c>
      <c r="C97" s="10" t="s">
        <v>25</v>
      </c>
      <c r="D97" s="7" t="s">
        <v>26</v>
      </c>
      <c r="E97" s="57" t="s">
        <v>81</v>
      </c>
      <c r="F97" s="58">
        <v>35</v>
      </c>
      <c r="G97" s="59">
        <v>5.6</v>
      </c>
      <c r="H97" s="59">
        <v>12.4</v>
      </c>
      <c r="I97" s="59">
        <v>43.4</v>
      </c>
      <c r="J97" s="59">
        <v>140</v>
      </c>
      <c r="K97" s="59"/>
      <c r="L97" s="60">
        <v>6.5</v>
      </c>
    </row>
    <row r="98" spans="1:12" ht="15">
      <c r="A98" s="23"/>
      <c r="B98" s="15"/>
      <c r="C98" s="11"/>
      <c r="D98" s="7" t="s">
        <v>26</v>
      </c>
      <c r="E98" s="57" t="s">
        <v>82</v>
      </c>
      <c r="F98" s="58">
        <v>100</v>
      </c>
      <c r="G98" s="59">
        <v>0.4</v>
      </c>
      <c r="H98" s="59">
        <v>0</v>
      </c>
      <c r="I98" s="59">
        <v>2.2999999999999998</v>
      </c>
      <c r="J98" s="59">
        <v>10.5</v>
      </c>
      <c r="K98" s="59">
        <v>71</v>
      </c>
      <c r="L98" s="60">
        <v>6</v>
      </c>
    </row>
    <row r="99" spans="1:12" ht="15">
      <c r="A99" s="23"/>
      <c r="B99" s="15"/>
      <c r="C99" s="11"/>
      <c r="D99" s="7" t="s">
        <v>27</v>
      </c>
      <c r="E99" s="57" t="s">
        <v>75</v>
      </c>
      <c r="F99" s="58">
        <v>250</v>
      </c>
      <c r="G99" s="59">
        <v>6.37</v>
      </c>
      <c r="H99" s="59">
        <v>10.06</v>
      </c>
      <c r="I99" s="59">
        <v>8.26</v>
      </c>
      <c r="J99" s="59">
        <v>157.04</v>
      </c>
      <c r="K99" s="64">
        <v>88</v>
      </c>
      <c r="L99" s="60">
        <v>5.64</v>
      </c>
    </row>
    <row r="100" spans="1:12" ht="15">
      <c r="A100" s="23"/>
      <c r="B100" s="15"/>
      <c r="C100" s="11"/>
      <c r="D100" s="7" t="s">
        <v>28</v>
      </c>
      <c r="E100" s="57" t="s">
        <v>76</v>
      </c>
      <c r="F100" s="58">
        <v>200</v>
      </c>
      <c r="G100" s="59">
        <v>11</v>
      </c>
      <c r="H100" s="59">
        <v>9.3000000000000007</v>
      </c>
      <c r="I100" s="59">
        <v>47.9</v>
      </c>
      <c r="J100" s="59">
        <v>318.5</v>
      </c>
      <c r="K100" s="64" t="s">
        <v>77</v>
      </c>
      <c r="L100" s="60">
        <v>11.59</v>
      </c>
    </row>
    <row r="101" spans="1:12" ht="15">
      <c r="A101" s="23"/>
      <c r="B101" s="15"/>
      <c r="C101" s="11"/>
      <c r="D101" s="7" t="s">
        <v>29</v>
      </c>
      <c r="E101" s="57" t="s">
        <v>78</v>
      </c>
      <c r="F101" s="58">
        <v>120</v>
      </c>
      <c r="G101" s="59">
        <v>20.399999999999999</v>
      </c>
      <c r="H101" s="59">
        <v>20.399999999999999</v>
      </c>
      <c r="I101" s="59">
        <v>4.7</v>
      </c>
      <c r="J101" s="59">
        <v>283.60000000000002</v>
      </c>
      <c r="K101" s="64" t="s">
        <v>79</v>
      </c>
      <c r="L101" s="60">
        <v>39</v>
      </c>
    </row>
    <row r="102" spans="1:12" ht="15">
      <c r="A102" s="23"/>
      <c r="B102" s="15"/>
      <c r="C102" s="11"/>
      <c r="D102" s="7" t="s">
        <v>30</v>
      </c>
      <c r="E102" s="57" t="s">
        <v>65</v>
      </c>
      <c r="F102" s="58">
        <v>200</v>
      </c>
      <c r="G102" s="59">
        <v>0.66</v>
      </c>
      <c r="H102" s="59">
        <v>0.09</v>
      </c>
      <c r="I102" s="59">
        <v>22.7</v>
      </c>
      <c r="J102" s="59">
        <v>132.80000000000001</v>
      </c>
      <c r="K102" s="59">
        <v>349</v>
      </c>
      <c r="L102" s="71">
        <v>3.74</v>
      </c>
    </row>
    <row r="103" spans="1:12" ht="15">
      <c r="A103" s="23"/>
      <c r="B103" s="15"/>
      <c r="C103" s="11"/>
      <c r="D103" s="7" t="s">
        <v>30</v>
      </c>
      <c r="E103" s="57" t="s">
        <v>80</v>
      </c>
      <c r="F103" s="58">
        <v>200</v>
      </c>
      <c r="G103" s="59">
        <v>1</v>
      </c>
      <c r="H103" s="59">
        <v>0.2</v>
      </c>
      <c r="I103" s="59">
        <v>20.2</v>
      </c>
      <c r="J103" s="59">
        <v>92</v>
      </c>
      <c r="K103" s="59"/>
      <c r="L103" s="60">
        <v>15</v>
      </c>
    </row>
    <row r="104" spans="1:12" ht="15">
      <c r="A104" s="23"/>
      <c r="B104" s="15"/>
      <c r="C104" s="11"/>
      <c r="D104" s="7" t="s">
        <v>30</v>
      </c>
      <c r="E104" s="57" t="s">
        <v>50</v>
      </c>
      <c r="F104" s="58">
        <v>200</v>
      </c>
      <c r="G104" s="59">
        <v>5.6</v>
      </c>
      <c r="H104" s="59">
        <v>6.4</v>
      </c>
      <c r="I104" s="59">
        <v>9.4</v>
      </c>
      <c r="J104" s="59">
        <v>120</v>
      </c>
      <c r="K104" s="59"/>
      <c r="L104" s="60">
        <v>13</v>
      </c>
    </row>
    <row r="105" spans="1:12" ht="15">
      <c r="A105" s="23"/>
      <c r="B105" s="15"/>
      <c r="C105" s="11"/>
      <c r="D105" s="7" t="s">
        <v>31</v>
      </c>
      <c r="E105" s="65" t="s">
        <v>48</v>
      </c>
      <c r="F105" s="58">
        <v>50</v>
      </c>
      <c r="G105" s="59">
        <v>3.95</v>
      </c>
      <c r="H105" s="59">
        <v>0.5</v>
      </c>
      <c r="I105" s="59">
        <v>1.05</v>
      </c>
      <c r="J105" s="59">
        <v>116.9</v>
      </c>
      <c r="K105" s="59"/>
      <c r="L105" s="60">
        <v>2.5</v>
      </c>
    </row>
    <row r="106" spans="1:12" ht="15">
      <c r="A106" s="23"/>
      <c r="B106" s="15"/>
      <c r="C106" s="11"/>
      <c r="D106" s="7" t="s">
        <v>32</v>
      </c>
      <c r="E106" s="65"/>
      <c r="F106" s="58"/>
      <c r="G106" s="59"/>
      <c r="H106" s="59"/>
      <c r="I106" s="59"/>
      <c r="J106" s="59"/>
      <c r="K106" s="59"/>
      <c r="L106" s="60"/>
    </row>
    <row r="107" spans="1:12" ht="15">
      <c r="A107" s="23"/>
      <c r="B107" s="15"/>
      <c r="C107" s="11"/>
      <c r="D107" s="6"/>
      <c r="E107" s="57"/>
      <c r="F107" s="58"/>
      <c r="G107" s="59"/>
      <c r="H107" s="59"/>
      <c r="I107" s="59"/>
      <c r="J107" s="59"/>
      <c r="K107" s="59"/>
      <c r="L107" s="60"/>
    </row>
    <row r="108" spans="1:12" ht="15">
      <c r="A108" s="23"/>
      <c r="B108" s="15"/>
      <c r="C108" s="11"/>
      <c r="D108" s="6"/>
      <c r="E108" s="57"/>
      <c r="F108" s="58"/>
      <c r="G108" s="59"/>
      <c r="H108" s="59"/>
      <c r="I108" s="59"/>
      <c r="J108" s="59"/>
      <c r="K108" s="59"/>
      <c r="L108" s="60"/>
    </row>
    <row r="109" spans="1:12" ht="15">
      <c r="A109" s="24"/>
      <c r="B109" s="17"/>
      <c r="C109" s="8"/>
      <c r="D109" s="18" t="s">
        <v>33</v>
      </c>
      <c r="E109" s="9"/>
      <c r="F109" s="19">
        <f>SUM(F97:F108)</f>
        <v>1355</v>
      </c>
      <c r="G109" s="19">
        <f t="shared" ref="G109" si="46">SUM(G97:G108)</f>
        <v>54.98</v>
      </c>
      <c r="H109" s="19">
        <f t="shared" ref="H109" si="47">SUM(H97:H108)</f>
        <v>59.35</v>
      </c>
      <c r="I109" s="19">
        <f t="shared" ref="I109" si="48">SUM(I97:I108)</f>
        <v>159.91</v>
      </c>
      <c r="J109" s="19">
        <f t="shared" ref="J109:L109" si="49">SUM(J97:J108)</f>
        <v>1371.3400000000001</v>
      </c>
      <c r="K109" s="25"/>
      <c r="L109" s="19">
        <f t="shared" si="49"/>
        <v>102.97</v>
      </c>
    </row>
    <row r="110" spans="1:12" ht="15.75" customHeight="1">
      <c r="A110" s="29">
        <f>A89</f>
        <v>1</v>
      </c>
      <c r="B110" s="30">
        <f>B89</f>
        <v>5</v>
      </c>
      <c r="C110" s="54" t="s">
        <v>4</v>
      </c>
      <c r="D110" s="55"/>
      <c r="E110" s="31"/>
      <c r="F110" s="32">
        <f>F96+F109</f>
        <v>1355</v>
      </c>
      <c r="G110" s="32">
        <f t="shared" ref="G110" si="50">G96+G109</f>
        <v>54.98</v>
      </c>
      <c r="H110" s="32">
        <f t="shared" ref="H110" si="51">H96+H109</f>
        <v>59.35</v>
      </c>
      <c r="I110" s="32">
        <f t="shared" ref="I110" si="52">I96+I109</f>
        <v>159.91</v>
      </c>
      <c r="J110" s="32">
        <f t="shared" ref="J110:L110" si="53">J96+J109</f>
        <v>1371.3400000000001</v>
      </c>
      <c r="K110" s="32"/>
      <c r="L110" s="32">
        <f t="shared" si="53"/>
        <v>102.97</v>
      </c>
    </row>
    <row r="111" spans="1:12" ht="15">
      <c r="A111" s="20">
        <v>2</v>
      </c>
      <c r="B111" s="21">
        <v>1</v>
      </c>
      <c r="C111" s="22" t="s">
        <v>20</v>
      </c>
      <c r="D111" s="5" t="s">
        <v>21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22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23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24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SUM(F111:F117)</f>
        <v>0</v>
      </c>
      <c r="G118" s="19">
        <f t="shared" ref="G118:J118" si="54">SUM(G111:G117)</f>
        <v>0</v>
      </c>
      <c r="H118" s="19">
        <f t="shared" si="54"/>
        <v>0</v>
      </c>
      <c r="I118" s="19">
        <f t="shared" si="54"/>
        <v>0</v>
      </c>
      <c r="J118" s="19">
        <f t="shared" si="54"/>
        <v>0</v>
      </c>
      <c r="K118" s="25"/>
      <c r="L118" s="19">
        <f t="shared" ref="L118" si="55">SUM(L111:L117)</f>
        <v>0</v>
      </c>
    </row>
    <row r="119" spans="1:12" ht="15">
      <c r="A119" s="26">
        <f>A111</f>
        <v>2</v>
      </c>
      <c r="B119" s="13">
        <f>B111</f>
        <v>1</v>
      </c>
      <c r="C119" s="10" t="s">
        <v>25</v>
      </c>
      <c r="D119" s="7" t="s">
        <v>26</v>
      </c>
      <c r="E119" s="57" t="s">
        <v>49</v>
      </c>
      <c r="F119" s="58">
        <v>150</v>
      </c>
      <c r="G119" s="59">
        <v>2.2599999999999998</v>
      </c>
      <c r="H119" s="59">
        <v>0.76</v>
      </c>
      <c r="I119" s="59">
        <v>28.5</v>
      </c>
      <c r="J119" s="59">
        <v>141.76</v>
      </c>
      <c r="K119" s="59">
        <v>338</v>
      </c>
      <c r="L119" s="60">
        <v>10.85</v>
      </c>
    </row>
    <row r="120" spans="1:12" ht="15">
      <c r="A120" s="23"/>
      <c r="B120" s="15"/>
      <c r="C120" s="11"/>
      <c r="D120" s="7" t="s">
        <v>27</v>
      </c>
      <c r="E120" s="73" t="s">
        <v>85</v>
      </c>
      <c r="F120" s="58">
        <v>250</v>
      </c>
      <c r="G120" s="59">
        <v>6.45</v>
      </c>
      <c r="H120" s="59">
        <v>3.48</v>
      </c>
      <c r="I120" s="59">
        <v>23.13</v>
      </c>
      <c r="J120" s="59">
        <v>149.5</v>
      </c>
      <c r="K120" s="64" t="s">
        <v>88</v>
      </c>
      <c r="L120" s="60">
        <v>3.71</v>
      </c>
    </row>
    <row r="121" spans="1:12" ht="15">
      <c r="A121" s="23"/>
      <c r="B121" s="15"/>
      <c r="C121" s="11"/>
      <c r="D121" s="7" t="s">
        <v>28</v>
      </c>
      <c r="E121" s="57" t="s">
        <v>83</v>
      </c>
      <c r="F121" s="58">
        <v>220</v>
      </c>
      <c r="G121" s="59">
        <v>35.64</v>
      </c>
      <c r="H121" s="59">
        <v>23</v>
      </c>
      <c r="I121" s="59">
        <v>44.4</v>
      </c>
      <c r="J121" s="59">
        <v>528.70000000000005</v>
      </c>
      <c r="K121" s="64" t="s">
        <v>84</v>
      </c>
      <c r="L121" s="60">
        <v>76.900000000000006</v>
      </c>
    </row>
    <row r="122" spans="1:12" ht="15">
      <c r="A122" s="23"/>
      <c r="B122" s="15"/>
      <c r="C122" s="11"/>
      <c r="D122" s="7" t="s">
        <v>29</v>
      </c>
      <c r="E122" s="73"/>
      <c r="F122" s="58"/>
      <c r="G122" s="59"/>
      <c r="H122" s="59"/>
      <c r="I122" s="59"/>
      <c r="J122" s="59"/>
      <c r="K122" s="64"/>
      <c r="L122" s="60"/>
    </row>
    <row r="123" spans="1:12" ht="15">
      <c r="A123" s="23"/>
      <c r="B123" s="15"/>
      <c r="C123" s="11"/>
      <c r="D123" s="7" t="s">
        <v>30</v>
      </c>
      <c r="E123" s="57" t="s">
        <v>86</v>
      </c>
      <c r="F123" s="58">
        <v>200</v>
      </c>
      <c r="G123" s="59">
        <v>4.5999999999999996</v>
      </c>
      <c r="H123" s="59">
        <v>4.4000000000000004</v>
      </c>
      <c r="I123" s="59">
        <v>12.5</v>
      </c>
      <c r="J123" s="59">
        <v>107.2</v>
      </c>
      <c r="K123" s="64" t="s">
        <v>87</v>
      </c>
      <c r="L123" s="60">
        <v>10.74</v>
      </c>
    </row>
    <row r="124" spans="1:12" ht="15">
      <c r="A124" s="23"/>
      <c r="B124" s="15"/>
      <c r="C124" s="11"/>
      <c r="D124" s="7" t="s">
        <v>30</v>
      </c>
      <c r="E124" s="57" t="s">
        <v>50</v>
      </c>
      <c r="F124" s="58">
        <v>200</v>
      </c>
      <c r="G124" s="59">
        <v>5.6</v>
      </c>
      <c r="H124" s="59">
        <v>6.4</v>
      </c>
      <c r="I124" s="59">
        <v>9.4</v>
      </c>
      <c r="J124" s="59">
        <v>120</v>
      </c>
      <c r="K124" s="59"/>
      <c r="L124" s="60">
        <v>13</v>
      </c>
    </row>
    <row r="125" spans="1:12" ht="15">
      <c r="A125" s="23"/>
      <c r="B125" s="15"/>
      <c r="C125" s="11"/>
      <c r="D125" s="7" t="s">
        <v>31</v>
      </c>
      <c r="E125" s="65" t="s">
        <v>48</v>
      </c>
      <c r="F125" s="58">
        <v>50</v>
      </c>
      <c r="G125" s="59">
        <v>3.95</v>
      </c>
      <c r="H125" s="59">
        <v>0.5</v>
      </c>
      <c r="I125" s="59">
        <v>1.05</v>
      </c>
      <c r="J125" s="59">
        <v>116.9</v>
      </c>
      <c r="K125" s="59"/>
      <c r="L125" s="60">
        <v>2.5</v>
      </c>
    </row>
    <row r="126" spans="1:12" ht="15">
      <c r="A126" s="23"/>
      <c r="B126" s="15"/>
      <c r="C126" s="11"/>
      <c r="D126" s="7" t="s">
        <v>32</v>
      </c>
      <c r="E126" s="65"/>
      <c r="F126" s="58"/>
      <c r="G126" s="59"/>
      <c r="H126" s="59"/>
      <c r="I126" s="59"/>
      <c r="J126" s="59"/>
      <c r="K126" s="59"/>
      <c r="L126" s="60"/>
    </row>
    <row r="127" spans="1:12" ht="15">
      <c r="A127" s="23"/>
      <c r="B127" s="15"/>
      <c r="C127" s="11"/>
      <c r="D127" s="6"/>
      <c r="E127" s="57"/>
      <c r="F127" s="58"/>
      <c r="G127" s="59"/>
      <c r="H127" s="59"/>
      <c r="I127" s="59"/>
      <c r="J127" s="59"/>
      <c r="K127" s="64"/>
      <c r="L127" s="60"/>
    </row>
    <row r="128" spans="1:12" ht="15">
      <c r="A128" s="23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24"/>
      <c r="B129" s="17"/>
      <c r="C129" s="8"/>
      <c r="D129" s="18" t="s">
        <v>33</v>
      </c>
      <c r="E129" s="9"/>
      <c r="F129" s="19">
        <f>SUM(F119:F128)</f>
        <v>1070</v>
      </c>
      <c r="G129" s="19">
        <f t="shared" ref="G129:J129" si="56">SUM(G119:G128)</f>
        <v>58.500000000000007</v>
      </c>
      <c r="H129" s="19">
        <f t="shared" si="56"/>
        <v>38.54</v>
      </c>
      <c r="I129" s="19">
        <f t="shared" si="56"/>
        <v>118.98</v>
      </c>
      <c r="J129" s="19">
        <f t="shared" si="56"/>
        <v>1164.0600000000002</v>
      </c>
      <c r="K129" s="25"/>
      <c r="L129" s="19">
        <f t="shared" ref="L129" si="57">SUM(L119:L128)</f>
        <v>117.7</v>
      </c>
    </row>
    <row r="130" spans="1:12" ht="15">
      <c r="A130" s="29">
        <f>A111</f>
        <v>2</v>
      </c>
      <c r="B130" s="30">
        <f>B111</f>
        <v>1</v>
      </c>
      <c r="C130" s="54" t="s">
        <v>4</v>
      </c>
      <c r="D130" s="55"/>
      <c r="E130" s="31"/>
      <c r="F130" s="32">
        <f>F118+F129</f>
        <v>1070</v>
      </c>
      <c r="G130" s="32">
        <f t="shared" ref="G130" si="58">G118+G129</f>
        <v>58.500000000000007</v>
      </c>
      <c r="H130" s="32">
        <f t="shared" ref="H130" si="59">H118+H129</f>
        <v>38.54</v>
      </c>
      <c r="I130" s="32">
        <f t="shared" ref="I130" si="60">I118+I129</f>
        <v>118.98</v>
      </c>
      <c r="J130" s="32">
        <f t="shared" ref="J130:L130" si="61">J118+J129</f>
        <v>1164.0600000000002</v>
      </c>
      <c r="K130" s="32"/>
      <c r="L130" s="32">
        <f t="shared" si="61"/>
        <v>117.7</v>
      </c>
    </row>
    <row r="131" spans="1:12" ht="15">
      <c r="A131" s="14">
        <v>2</v>
      </c>
      <c r="B131" s="15">
        <v>2</v>
      </c>
      <c r="C131" s="22" t="s">
        <v>20</v>
      </c>
      <c r="D131" s="5" t="s">
        <v>21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>
      <c r="A132" s="14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22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23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7" t="s">
        <v>24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6"/>
      <c r="B138" s="17"/>
      <c r="C138" s="8"/>
      <c r="D138" s="18" t="s">
        <v>33</v>
      </c>
      <c r="E138" s="9"/>
      <c r="F138" s="19">
        <f>SUM(F131:F137)</f>
        <v>0</v>
      </c>
      <c r="G138" s="19">
        <f t="shared" ref="G138:J138" si="62">SUM(G131:G137)</f>
        <v>0</v>
      </c>
      <c r="H138" s="19">
        <f t="shared" si="62"/>
        <v>0</v>
      </c>
      <c r="I138" s="19">
        <f t="shared" si="62"/>
        <v>0</v>
      </c>
      <c r="J138" s="19">
        <f t="shared" si="62"/>
        <v>0</v>
      </c>
      <c r="K138" s="25"/>
      <c r="L138" s="19">
        <f t="shared" ref="L138" si="63">SUM(L131:L137)</f>
        <v>0</v>
      </c>
    </row>
    <row r="139" spans="1:12" ht="15">
      <c r="A139" s="13">
        <f>A131</f>
        <v>2</v>
      </c>
      <c r="B139" s="13">
        <f>B131</f>
        <v>2</v>
      </c>
      <c r="C139" s="10" t="s">
        <v>25</v>
      </c>
      <c r="D139" s="7" t="s">
        <v>26</v>
      </c>
      <c r="E139" s="57" t="s">
        <v>57</v>
      </c>
      <c r="F139" s="58">
        <v>150</v>
      </c>
      <c r="G139" s="59">
        <v>0.6</v>
      </c>
      <c r="H139" s="59">
        <v>0.6</v>
      </c>
      <c r="I139" s="59">
        <v>14.7</v>
      </c>
      <c r="J139" s="59">
        <v>70.3</v>
      </c>
      <c r="K139" s="59">
        <v>338</v>
      </c>
      <c r="L139" s="60">
        <v>10.5</v>
      </c>
    </row>
    <row r="140" spans="1:12" ht="15">
      <c r="A140" s="14"/>
      <c r="B140" s="15"/>
      <c r="C140" s="11"/>
      <c r="D140" s="7" t="s">
        <v>26</v>
      </c>
      <c r="E140" s="57" t="s">
        <v>56</v>
      </c>
      <c r="F140" s="58">
        <v>10</v>
      </c>
      <c r="G140" s="59">
        <v>0.06</v>
      </c>
      <c r="H140" s="59">
        <v>7.26</v>
      </c>
      <c r="I140" s="59">
        <v>0.08</v>
      </c>
      <c r="J140" s="59">
        <v>65.89</v>
      </c>
      <c r="K140" s="59">
        <v>14</v>
      </c>
      <c r="L140" s="60">
        <v>7.5</v>
      </c>
    </row>
    <row r="141" spans="1:12" ht="15">
      <c r="A141" s="14"/>
      <c r="B141" s="15"/>
      <c r="C141" s="11"/>
      <c r="D141" s="7" t="s">
        <v>27</v>
      </c>
      <c r="E141" s="57" t="s">
        <v>89</v>
      </c>
      <c r="F141" s="58">
        <v>250</v>
      </c>
      <c r="G141" s="59">
        <v>9.8800000000000008</v>
      </c>
      <c r="H141" s="59">
        <v>5.13</v>
      </c>
      <c r="I141" s="59">
        <v>15.53</v>
      </c>
      <c r="J141" s="59">
        <v>147.44999999999999</v>
      </c>
      <c r="K141" s="59" t="s">
        <v>90</v>
      </c>
      <c r="L141" s="60">
        <v>15.68</v>
      </c>
    </row>
    <row r="142" spans="1:12" ht="15">
      <c r="A142" s="14"/>
      <c r="B142" s="15"/>
      <c r="C142" s="11"/>
      <c r="D142" s="7" t="s">
        <v>28</v>
      </c>
      <c r="E142" s="57" t="s">
        <v>91</v>
      </c>
      <c r="F142" s="58">
        <v>200</v>
      </c>
      <c r="G142" s="59">
        <v>10.5</v>
      </c>
      <c r="H142" s="59">
        <v>9.6</v>
      </c>
      <c r="I142" s="59">
        <v>38.200000000000003</v>
      </c>
      <c r="J142" s="59">
        <v>280.89999999999998</v>
      </c>
      <c r="K142" s="64" t="s">
        <v>92</v>
      </c>
      <c r="L142" s="60">
        <v>11.59</v>
      </c>
    </row>
    <row r="143" spans="1:12" ht="15">
      <c r="A143" s="14"/>
      <c r="B143" s="15"/>
      <c r="C143" s="11"/>
      <c r="D143" s="7" t="s">
        <v>29</v>
      </c>
      <c r="E143" s="57"/>
      <c r="F143" s="58"/>
      <c r="G143" s="59"/>
      <c r="H143" s="59"/>
      <c r="I143" s="59"/>
      <c r="J143" s="59"/>
      <c r="K143" s="64"/>
      <c r="L143" s="60"/>
    </row>
    <row r="144" spans="1:12" ht="15">
      <c r="A144" s="14"/>
      <c r="B144" s="15"/>
      <c r="C144" s="11"/>
      <c r="D144" s="7" t="s">
        <v>30</v>
      </c>
      <c r="E144" s="57" t="s">
        <v>50</v>
      </c>
      <c r="F144" s="58">
        <v>200</v>
      </c>
      <c r="G144" s="59">
        <v>5.6</v>
      </c>
      <c r="H144" s="59">
        <v>6.4</v>
      </c>
      <c r="I144" s="59">
        <v>9.4</v>
      </c>
      <c r="J144" s="59">
        <v>120</v>
      </c>
      <c r="K144" s="59"/>
      <c r="L144" s="60">
        <v>13</v>
      </c>
    </row>
    <row r="145" spans="1:12" ht="15">
      <c r="A145" s="14"/>
      <c r="B145" s="15"/>
      <c r="C145" s="11"/>
      <c r="D145" s="7" t="s">
        <v>30</v>
      </c>
      <c r="E145" s="57" t="s">
        <v>55</v>
      </c>
      <c r="F145" s="58">
        <v>200</v>
      </c>
      <c r="G145" s="59">
        <v>0.2</v>
      </c>
      <c r="H145" s="59">
        <v>0</v>
      </c>
      <c r="I145" s="59">
        <v>6.4</v>
      </c>
      <c r="J145" s="59">
        <v>26.4</v>
      </c>
      <c r="K145" s="64">
        <v>376</v>
      </c>
      <c r="L145" s="60">
        <v>1.48</v>
      </c>
    </row>
    <row r="146" spans="1:12" ht="15">
      <c r="A146" s="14"/>
      <c r="B146" s="15"/>
      <c r="C146" s="11"/>
      <c r="D146" s="7" t="s">
        <v>31</v>
      </c>
      <c r="E146" s="65" t="s">
        <v>48</v>
      </c>
      <c r="F146" s="58">
        <v>50</v>
      </c>
      <c r="G146" s="59">
        <v>3.95</v>
      </c>
      <c r="H146" s="59">
        <v>0.5</v>
      </c>
      <c r="I146" s="59">
        <v>1.05</v>
      </c>
      <c r="J146" s="59">
        <v>116.9</v>
      </c>
      <c r="K146" s="59"/>
      <c r="L146" s="60">
        <v>2.5</v>
      </c>
    </row>
    <row r="147" spans="1:12" ht="15">
      <c r="A147" s="14"/>
      <c r="B147" s="15"/>
      <c r="C147" s="11"/>
      <c r="D147" s="7" t="s">
        <v>32</v>
      </c>
      <c r="E147" s="65"/>
      <c r="F147" s="58"/>
      <c r="G147" s="59"/>
      <c r="H147" s="59"/>
      <c r="I147" s="59"/>
      <c r="J147" s="59"/>
      <c r="K147" s="59"/>
      <c r="L147" s="60"/>
    </row>
    <row r="148" spans="1:12" ht="15">
      <c r="A148" s="14"/>
      <c r="B148" s="15"/>
      <c r="C148" s="11"/>
      <c r="D148" s="6"/>
      <c r="E148" s="57"/>
      <c r="F148" s="58"/>
      <c r="G148" s="59"/>
      <c r="H148" s="59"/>
      <c r="I148" s="59"/>
      <c r="J148" s="59"/>
      <c r="K148" s="59"/>
      <c r="L148" s="60"/>
    </row>
    <row r="149" spans="1:12" ht="15">
      <c r="A149" s="14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16"/>
      <c r="B150" s="17"/>
      <c r="C150" s="8"/>
      <c r="D150" s="18" t="s">
        <v>33</v>
      </c>
      <c r="E150" s="9"/>
      <c r="F150" s="19">
        <f>SUM(F139:F149)</f>
        <v>1060</v>
      </c>
      <c r="G150" s="19">
        <f t="shared" ref="G150:J150" si="64">SUM(G139:G149)</f>
        <v>30.79</v>
      </c>
      <c r="H150" s="19">
        <f t="shared" si="64"/>
        <v>29.489999999999995</v>
      </c>
      <c r="I150" s="19">
        <f t="shared" si="64"/>
        <v>85.360000000000014</v>
      </c>
      <c r="J150" s="19">
        <f t="shared" si="64"/>
        <v>827.83999999999992</v>
      </c>
      <c r="K150" s="25"/>
      <c r="L150" s="19">
        <f t="shared" ref="L150" si="65">SUM(L139:L149)</f>
        <v>62.249999999999993</v>
      </c>
    </row>
    <row r="151" spans="1:12" ht="15">
      <c r="A151" s="33">
        <f>A131</f>
        <v>2</v>
      </c>
      <c r="B151" s="33">
        <f>B131</f>
        <v>2</v>
      </c>
      <c r="C151" s="54" t="s">
        <v>4</v>
      </c>
      <c r="D151" s="55"/>
      <c r="E151" s="31"/>
      <c r="F151" s="32">
        <f>F138+F150</f>
        <v>1060</v>
      </c>
      <c r="G151" s="32">
        <f t="shared" ref="G151" si="66">G138+G150</f>
        <v>30.79</v>
      </c>
      <c r="H151" s="32">
        <f t="shared" ref="H151" si="67">H138+H150</f>
        <v>29.489999999999995</v>
      </c>
      <c r="I151" s="32">
        <f t="shared" ref="I151" si="68">I138+I150</f>
        <v>85.360000000000014</v>
      </c>
      <c r="J151" s="32">
        <f t="shared" ref="J151:L151" si="69">J138+J150</f>
        <v>827.83999999999992</v>
      </c>
      <c r="K151" s="32"/>
      <c r="L151" s="32">
        <f t="shared" si="69"/>
        <v>62.249999999999993</v>
      </c>
    </row>
    <row r="152" spans="1:12" ht="15">
      <c r="A152" s="20">
        <v>2</v>
      </c>
      <c r="B152" s="21">
        <v>3</v>
      </c>
      <c r="C152" s="22" t="s">
        <v>20</v>
      </c>
      <c r="D152" s="5" t="s">
        <v>21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7" t="s">
        <v>22</v>
      </c>
      <c r="E154" s="42"/>
      <c r="F154" s="43"/>
      <c r="G154" s="43"/>
      <c r="H154" s="43"/>
      <c r="I154" s="43"/>
      <c r="J154" s="43"/>
      <c r="K154" s="44"/>
      <c r="L154" s="43"/>
    </row>
    <row r="155" spans="1:12" ht="15.75" customHeight="1">
      <c r="A155" s="23"/>
      <c r="B155" s="15"/>
      <c r="C155" s="11"/>
      <c r="D155" s="7" t="s">
        <v>23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7" t="s">
        <v>24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4"/>
      <c r="B159" s="17"/>
      <c r="C159" s="8"/>
      <c r="D159" s="18" t="s">
        <v>33</v>
      </c>
      <c r="E159" s="9"/>
      <c r="F159" s="19">
        <f>SUM(F152:F158)</f>
        <v>0</v>
      </c>
      <c r="G159" s="19">
        <f t="shared" ref="G159:J159" si="70">SUM(G152:G158)</f>
        <v>0</v>
      </c>
      <c r="H159" s="19">
        <f t="shared" si="70"/>
        <v>0</v>
      </c>
      <c r="I159" s="19">
        <f t="shared" si="70"/>
        <v>0</v>
      </c>
      <c r="J159" s="19">
        <f t="shared" si="70"/>
        <v>0</v>
      </c>
      <c r="K159" s="25"/>
      <c r="L159" s="19">
        <f t="shared" ref="L159" si="71">SUM(L152:L158)</f>
        <v>0</v>
      </c>
    </row>
    <row r="160" spans="1:12" ht="38.25">
      <c r="A160" s="26">
        <f>A152</f>
        <v>2</v>
      </c>
      <c r="B160" s="13">
        <f>B152</f>
        <v>3</v>
      </c>
      <c r="C160" s="10" t="s">
        <v>25</v>
      </c>
      <c r="D160" s="7" t="s">
        <v>26</v>
      </c>
      <c r="E160" s="65" t="s">
        <v>97</v>
      </c>
      <c r="F160" s="58">
        <v>100</v>
      </c>
      <c r="G160" s="59">
        <v>0.83</v>
      </c>
      <c r="H160" s="59">
        <v>0</v>
      </c>
      <c r="I160" s="59">
        <v>2.83</v>
      </c>
      <c r="J160" s="59">
        <v>14</v>
      </c>
      <c r="K160" s="70" t="s">
        <v>98</v>
      </c>
      <c r="L160" s="60">
        <v>8</v>
      </c>
    </row>
    <row r="161" spans="1:12" ht="15">
      <c r="A161" s="23"/>
      <c r="B161" s="15"/>
      <c r="C161" s="11"/>
      <c r="D161" s="7" t="s">
        <v>27</v>
      </c>
      <c r="E161" s="57" t="s">
        <v>93</v>
      </c>
      <c r="F161" s="58">
        <v>250</v>
      </c>
      <c r="G161" s="59">
        <v>5.73</v>
      </c>
      <c r="H161" s="59">
        <v>7.73</v>
      </c>
      <c r="I161" s="59">
        <v>14.45</v>
      </c>
      <c r="J161" s="59">
        <v>149.9</v>
      </c>
      <c r="K161" s="64" t="s">
        <v>94</v>
      </c>
      <c r="L161" s="60">
        <v>7.24</v>
      </c>
    </row>
    <row r="162" spans="1:12" ht="15">
      <c r="A162" s="23"/>
      <c r="B162" s="15"/>
      <c r="C162" s="11"/>
      <c r="D162" s="7" t="s">
        <v>28</v>
      </c>
      <c r="E162" s="57" t="s">
        <v>52</v>
      </c>
      <c r="F162" s="58">
        <v>150</v>
      </c>
      <c r="G162" s="59">
        <v>3.1</v>
      </c>
      <c r="H162" s="59">
        <v>6</v>
      </c>
      <c r="I162" s="59">
        <v>19.7</v>
      </c>
      <c r="J162" s="59">
        <v>145.80000000000001</v>
      </c>
      <c r="K162" s="64" t="s">
        <v>53</v>
      </c>
      <c r="L162" s="60">
        <v>8.89</v>
      </c>
    </row>
    <row r="163" spans="1:12" ht="15">
      <c r="A163" s="23"/>
      <c r="B163" s="15"/>
      <c r="C163" s="11"/>
      <c r="D163" s="7" t="s">
        <v>29</v>
      </c>
      <c r="E163" s="57" t="s">
        <v>95</v>
      </c>
      <c r="F163" s="58">
        <v>105</v>
      </c>
      <c r="G163" s="59">
        <v>14.7</v>
      </c>
      <c r="H163" s="59">
        <v>15.6</v>
      </c>
      <c r="I163" s="59">
        <v>13.2</v>
      </c>
      <c r="J163" s="59">
        <v>228.75</v>
      </c>
      <c r="K163" s="72" t="s">
        <v>96</v>
      </c>
      <c r="L163" s="60">
        <v>27.27</v>
      </c>
    </row>
    <row r="164" spans="1:12" ht="15">
      <c r="A164" s="23"/>
      <c r="B164" s="15"/>
      <c r="C164" s="11"/>
      <c r="D164" s="7" t="s">
        <v>30</v>
      </c>
      <c r="E164" s="57" t="s">
        <v>50</v>
      </c>
      <c r="F164" s="58">
        <v>200</v>
      </c>
      <c r="G164" s="59">
        <v>5.6</v>
      </c>
      <c r="H164" s="59">
        <v>6.4</v>
      </c>
      <c r="I164" s="59">
        <v>9.4</v>
      </c>
      <c r="J164" s="59">
        <v>120</v>
      </c>
      <c r="K164" s="59"/>
      <c r="L164" s="60">
        <v>13</v>
      </c>
    </row>
    <row r="165" spans="1:12" ht="15">
      <c r="A165" s="23"/>
      <c r="B165" s="15"/>
      <c r="C165" s="11"/>
      <c r="D165" s="7" t="s">
        <v>30</v>
      </c>
      <c r="E165" s="57" t="s">
        <v>65</v>
      </c>
      <c r="F165" s="58">
        <v>200</v>
      </c>
      <c r="G165" s="59">
        <v>0.66</v>
      </c>
      <c r="H165" s="59">
        <v>0.09</v>
      </c>
      <c r="I165" s="59">
        <v>22.7</v>
      </c>
      <c r="J165" s="59">
        <v>132.80000000000001</v>
      </c>
      <c r="K165" s="59">
        <v>349</v>
      </c>
      <c r="L165" s="71">
        <v>3.74</v>
      </c>
    </row>
    <row r="166" spans="1:12" ht="15">
      <c r="A166" s="23"/>
      <c r="B166" s="15"/>
      <c r="C166" s="11"/>
      <c r="D166" s="7" t="s">
        <v>31</v>
      </c>
      <c r="E166" s="65" t="s">
        <v>48</v>
      </c>
      <c r="F166" s="58">
        <v>50</v>
      </c>
      <c r="G166" s="59">
        <v>3.95</v>
      </c>
      <c r="H166" s="59">
        <v>0.5</v>
      </c>
      <c r="I166" s="59">
        <v>1.05</v>
      </c>
      <c r="J166" s="59">
        <v>116.9</v>
      </c>
      <c r="K166" s="59"/>
      <c r="L166" s="60">
        <v>2.5</v>
      </c>
    </row>
    <row r="167" spans="1:12" ht="15">
      <c r="A167" s="23"/>
      <c r="B167" s="15"/>
      <c r="C167" s="11"/>
      <c r="D167" s="7" t="s">
        <v>32</v>
      </c>
      <c r="E167" s="65"/>
      <c r="F167" s="58"/>
      <c r="G167" s="59"/>
      <c r="H167" s="59"/>
      <c r="I167" s="59"/>
      <c r="J167" s="59"/>
      <c r="K167" s="59"/>
      <c r="L167" s="60"/>
    </row>
    <row r="168" spans="1:12" ht="15">
      <c r="A168" s="23"/>
      <c r="B168" s="15"/>
      <c r="C168" s="11"/>
      <c r="D168" s="6"/>
      <c r="E168" s="65"/>
      <c r="F168" s="58"/>
      <c r="G168" s="59"/>
      <c r="H168" s="59"/>
      <c r="I168" s="59"/>
      <c r="J168" s="59"/>
      <c r="K168" s="70"/>
      <c r="L168" s="60"/>
    </row>
    <row r="169" spans="1:12" ht="1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4"/>
      <c r="B170" s="17"/>
      <c r="C170" s="8"/>
      <c r="D170" s="18" t="s">
        <v>33</v>
      </c>
      <c r="E170" s="9"/>
      <c r="F170" s="19">
        <f>SUM(F160:F169)</f>
        <v>1055</v>
      </c>
      <c r="G170" s="19">
        <f t="shared" ref="G170:J170" si="72">SUM(G160:G169)</f>
        <v>34.57</v>
      </c>
      <c r="H170" s="19">
        <f t="shared" si="72"/>
        <v>36.32</v>
      </c>
      <c r="I170" s="19">
        <f t="shared" si="72"/>
        <v>83.33</v>
      </c>
      <c r="J170" s="19">
        <f t="shared" si="72"/>
        <v>908.15</v>
      </c>
      <c r="K170" s="25"/>
      <c r="L170" s="19">
        <f t="shared" ref="L170" si="73">SUM(L160:L169)</f>
        <v>70.64</v>
      </c>
    </row>
    <row r="171" spans="1:12" ht="15">
      <c r="A171" s="29">
        <f>A152</f>
        <v>2</v>
      </c>
      <c r="B171" s="30">
        <f>B152</f>
        <v>3</v>
      </c>
      <c r="C171" s="54" t="s">
        <v>4</v>
      </c>
      <c r="D171" s="55"/>
      <c r="E171" s="31"/>
      <c r="F171" s="32">
        <f>F159+F170</f>
        <v>1055</v>
      </c>
      <c r="G171" s="32">
        <f t="shared" ref="G171" si="74">G159+G170</f>
        <v>34.57</v>
      </c>
      <c r="H171" s="32">
        <f t="shared" ref="H171" si="75">H159+H170</f>
        <v>36.32</v>
      </c>
      <c r="I171" s="32">
        <f t="shared" ref="I171" si="76">I159+I170</f>
        <v>83.33</v>
      </c>
      <c r="J171" s="32">
        <f t="shared" ref="J171:L171" si="77">J159+J170</f>
        <v>908.15</v>
      </c>
      <c r="K171" s="32"/>
      <c r="L171" s="32">
        <f t="shared" si="77"/>
        <v>70.64</v>
      </c>
    </row>
    <row r="172" spans="1:12" ht="15">
      <c r="A172" s="20">
        <v>2</v>
      </c>
      <c r="B172" s="21">
        <v>4</v>
      </c>
      <c r="C172" s="22" t="s">
        <v>20</v>
      </c>
      <c r="D172" s="5" t="s">
        <v>21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 t="s">
        <v>22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7" t="s">
        <v>23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7" t="s">
        <v>24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4"/>
      <c r="B179" s="17"/>
      <c r="C179" s="8"/>
      <c r="D179" s="18" t="s">
        <v>33</v>
      </c>
      <c r="E179" s="9"/>
      <c r="F179" s="19">
        <f>SUM(F172:F178)</f>
        <v>0</v>
      </c>
      <c r="G179" s="19">
        <f t="shared" ref="G179:J179" si="78">SUM(G172:G178)</f>
        <v>0</v>
      </c>
      <c r="H179" s="19">
        <f t="shared" si="78"/>
        <v>0</v>
      </c>
      <c r="I179" s="19">
        <f t="shared" si="78"/>
        <v>0</v>
      </c>
      <c r="J179" s="19">
        <f t="shared" si="78"/>
        <v>0</v>
      </c>
      <c r="K179" s="25"/>
      <c r="L179" s="19">
        <f t="shared" ref="L179" si="79">SUM(L172:L178)</f>
        <v>0</v>
      </c>
    </row>
    <row r="180" spans="1:12" ht="15">
      <c r="A180" s="26">
        <f>A172</f>
        <v>2</v>
      </c>
      <c r="B180" s="13">
        <f>B172</f>
        <v>4</v>
      </c>
      <c r="C180" s="10" t="s">
        <v>25</v>
      </c>
      <c r="D180" s="7" t="s">
        <v>26</v>
      </c>
      <c r="E180" s="57" t="s">
        <v>66</v>
      </c>
      <c r="F180" s="58">
        <v>150</v>
      </c>
      <c r="G180" s="59">
        <v>1.35</v>
      </c>
      <c r="H180" s="59">
        <v>0.3</v>
      </c>
      <c r="I180" s="59">
        <v>12.15</v>
      </c>
      <c r="J180" s="59">
        <v>64.5</v>
      </c>
      <c r="K180" s="59">
        <v>338</v>
      </c>
      <c r="L180" s="60">
        <v>11.53</v>
      </c>
    </row>
    <row r="181" spans="1:12" ht="15">
      <c r="A181" s="23"/>
      <c r="B181" s="15"/>
      <c r="C181" s="11"/>
      <c r="D181" s="7" t="s">
        <v>27</v>
      </c>
      <c r="E181" s="57" t="s">
        <v>99</v>
      </c>
      <c r="F181" s="58">
        <v>250</v>
      </c>
      <c r="G181" s="59">
        <v>5.78</v>
      </c>
      <c r="H181" s="59">
        <v>4.18</v>
      </c>
      <c r="I181" s="59">
        <v>14.25</v>
      </c>
      <c r="J181" s="59">
        <v>117.58</v>
      </c>
      <c r="K181" s="64" t="s">
        <v>100</v>
      </c>
      <c r="L181" s="60">
        <v>5.42</v>
      </c>
    </row>
    <row r="182" spans="1:12" ht="15">
      <c r="A182" s="23"/>
      <c r="B182" s="15"/>
      <c r="C182" s="11"/>
      <c r="D182" s="7" t="s">
        <v>28</v>
      </c>
      <c r="E182" s="57" t="s">
        <v>101</v>
      </c>
      <c r="F182" s="58">
        <v>200</v>
      </c>
      <c r="G182" s="59">
        <v>22.1</v>
      </c>
      <c r="H182" s="59">
        <v>22.8</v>
      </c>
      <c r="I182" s="59">
        <v>13.2</v>
      </c>
      <c r="J182" s="59">
        <v>347.1</v>
      </c>
      <c r="K182" s="64" t="s">
        <v>102</v>
      </c>
      <c r="L182" s="60">
        <v>29.53</v>
      </c>
    </row>
    <row r="183" spans="1:12" ht="15">
      <c r="A183" s="23"/>
      <c r="B183" s="15"/>
      <c r="C183" s="11"/>
      <c r="D183" s="7" t="s">
        <v>29</v>
      </c>
      <c r="E183" s="57"/>
      <c r="F183" s="58"/>
      <c r="G183" s="59"/>
      <c r="H183" s="59"/>
      <c r="I183" s="59"/>
      <c r="J183" s="59"/>
      <c r="K183" s="64"/>
      <c r="L183" s="60"/>
    </row>
    <row r="184" spans="1:12" ht="15">
      <c r="A184" s="23"/>
      <c r="B184" s="15"/>
      <c r="C184" s="11"/>
      <c r="D184" s="7" t="s">
        <v>30</v>
      </c>
      <c r="E184" s="57" t="s">
        <v>55</v>
      </c>
      <c r="F184" s="58">
        <v>200</v>
      </c>
      <c r="G184" s="59">
        <v>0.2</v>
      </c>
      <c r="H184" s="59">
        <v>0</v>
      </c>
      <c r="I184" s="59">
        <v>6.4</v>
      </c>
      <c r="J184" s="59">
        <v>26.4</v>
      </c>
      <c r="K184" s="64">
        <v>376</v>
      </c>
      <c r="L184" s="60">
        <v>1.48</v>
      </c>
    </row>
    <row r="185" spans="1:12" ht="15">
      <c r="A185" s="23"/>
      <c r="B185" s="15"/>
      <c r="C185" s="11"/>
      <c r="D185" s="7" t="s">
        <v>30</v>
      </c>
      <c r="E185" s="57" t="s">
        <v>72</v>
      </c>
      <c r="F185" s="58">
        <v>200</v>
      </c>
      <c r="G185" s="59">
        <v>3.2</v>
      </c>
      <c r="H185" s="59">
        <v>2.4</v>
      </c>
      <c r="I185" s="59">
        <v>27.4</v>
      </c>
      <c r="J185" s="59">
        <v>140</v>
      </c>
      <c r="K185" s="64"/>
      <c r="L185" s="60">
        <v>15</v>
      </c>
    </row>
    <row r="186" spans="1:12" ht="15">
      <c r="A186" s="23"/>
      <c r="B186" s="15"/>
      <c r="C186" s="11"/>
      <c r="D186" s="7" t="s">
        <v>30</v>
      </c>
      <c r="E186" s="57" t="s">
        <v>50</v>
      </c>
      <c r="F186" s="58">
        <v>200</v>
      </c>
      <c r="G186" s="59">
        <v>5.6</v>
      </c>
      <c r="H186" s="59">
        <v>6.4</v>
      </c>
      <c r="I186" s="59">
        <v>9.4</v>
      </c>
      <c r="J186" s="59">
        <v>120</v>
      </c>
      <c r="K186" s="59"/>
      <c r="L186" s="71">
        <v>13</v>
      </c>
    </row>
    <row r="187" spans="1:12" ht="15">
      <c r="A187" s="23"/>
      <c r="B187" s="15"/>
      <c r="C187" s="11"/>
      <c r="D187" s="7" t="s">
        <v>31</v>
      </c>
      <c r="E187" s="65" t="s">
        <v>48</v>
      </c>
      <c r="F187" s="58">
        <v>50</v>
      </c>
      <c r="G187" s="59">
        <v>3.95</v>
      </c>
      <c r="H187" s="59">
        <v>0.5</v>
      </c>
      <c r="I187" s="59">
        <v>1.05</v>
      </c>
      <c r="J187" s="59">
        <v>116.9</v>
      </c>
      <c r="K187" s="59"/>
      <c r="L187" s="60">
        <v>2.5</v>
      </c>
    </row>
    <row r="188" spans="1:12" ht="15">
      <c r="A188" s="23"/>
      <c r="B188" s="15"/>
      <c r="C188" s="11"/>
      <c r="D188" s="7" t="s">
        <v>32</v>
      </c>
      <c r="E188" s="65"/>
      <c r="F188" s="58"/>
      <c r="G188" s="59"/>
      <c r="H188" s="59"/>
      <c r="I188" s="59"/>
      <c r="J188" s="59"/>
      <c r="K188" s="59"/>
      <c r="L188" s="60"/>
    </row>
    <row r="189" spans="1:12" ht="15">
      <c r="A189" s="23"/>
      <c r="B189" s="15"/>
      <c r="C189" s="11"/>
      <c r="D189" s="6"/>
      <c r="E189" s="57"/>
      <c r="F189" s="58"/>
      <c r="G189" s="59"/>
      <c r="H189" s="59"/>
      <c r="I189" s="59"/>
      <c r="J189" s="59"/>
      <c r="K189" s="59"/>
      <c r="L189" s="60"/>
    </row>
    <row r="190" spans="1:12" ht="15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4"/>
      <c r="B191" s="17"/>
      <c r="C191" s="8"/>
      <c r="D191" s="18" t="s">
        <v>33</v>
      </c>
      <c r="E191" s="9"/>
      <c r="F191" s="19">
        <f>SUM(F180:F190)</f>
        <v>1250</v>
      </c>
      <c r="G191" s="19">
        <f t="shared" ref="G191:J191" si="80">SUM(G180:G190)</f>
        <v>42.180000000000007</v>
      </c>
      <c r="H191" s="19">
        <f t="shared" si="80"/>
        <v>36.58</v>
      </c>
      <c r="I191" s="19">
        <f t="shared" si="80"/>
        <v>83.85</v>
      </c>
      <c r="J191" s="19">
        <f t="shared" si="80"/>
        <v>932.48</v>
      </c>
      <c r="K191" s="25"/>
      <c r="L191" s="19">
        <f t="shared" ref="L191" si="81">SUM(L180:L190)</f>
        <v>78.460000000000008</v>
      </c>
    </row>
    <row r="192" spans="1:12" ht="15">
      <c r="A192" s="29">
        <f>A172</f>
        <v>2</v>
      </c>
      <c r="B192" s="30">
        <f>B172</f>
        <v>4</v>
      </c>
      <c r="C192" s="54" t="s">
        <v>4</v>
      </c>
      <c r="D192" s="55"/>
      <c r="E192" s="31"/>
      <c r="F192" s="32">
        <f>F179+F191</f>
        <v>1250</v>
      </c>
      <c r="G192" s="32">
        <f t="shared" ref="G192" si="82">G179+G191</f>
        <v>42.180000000000007</v>
      </c>
      <c r="H192" s="32">
        <f t="shared" ref="H192" si="83">H179+H191</f>
        <v>36.58</v>
      </c>
      <c r="I192" s="32">
        <f t="shared" ref="I192" si="84">I179+I191</f>
        <v>83.85</v>
      </c>
      <c r="J192" s="32">
        <f t="shared" ref="J192:L192" si="85">J179+J191</f>
        <v>932.48</v>
      </c>
      <c r="K192" s="32"/>
      <c r="L192" s="32">
        <f t="shared" si="85"/>
        <v>78.460000000000008</v>
      </c>
    </row>
    <row r="193" spans="1:12" ht="15">
      <c r="A193" s="20">
        <v>2</v>
      </c>
      <c r="B193" s="21">
        <v>5</v>
      </c>
      <c r="C193" s="22" t="s">
        <v>20</v>
      </c>
      <c r="D193" s="5" t="s">
        <v>21</v>
      </c>
      <c r="E193" s="39"/>
      <c r="F193" s="40"/>
      <c r="G193" s="40"/>
      <c r="H193" s="40"/>
      <c r="I193" s="40"/>
      <c r="J193" s="40"/>
      <c r="K193" s="41"/>
      <c r="L193" s="40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7" t="s">
        <v>22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3"/>
      <c r="B196" s="15"/>
      <c r="C196" s="11"/>
      <c r="D196" s="7" t="s">
        <v>23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23"/>
      <c r="B197" s="15"/>
      <c r="C197" s="11"/>
      <c r="D197" s="7" t="s">
        <v>24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.75" customHeight="1">
      <c r="A200" s="24"/>
      <c r="B200" s="17"/>
      <c r="C200" s="8"/>
      <c r="D200" s="18" t="s">
        <v>33</v>
      </c>
      <c r="E200" s="67"/>
      <c r="F200" s="68">
        <f>SUM(F193:F199)</f>
        <v>0</v>
      </c>
      <c r="G200" s="68">
        <f t="shared" ref="G200:J200" si="86">SUM(G193:G199)</f>
        <v>0</v>
      </c>
      <c r="H200" s="68">
        <f t="shared" si="86"/>
        <v>0</v>
      </c>
      <c r="I200" s="68">
        <f t="shared" si="86"/>
        <v>0</v>
      </c>
      <c r="J200" s="68">
        <f t="shared" si="86"/>
        <v>0</v>
      </c>
      <c r="K200" s="69"/>
      <c r="L200" s="68">
        <f t="shared" ref="L200" si="87">SUM(L193:L199)</f>
        <v>0</v>
      </c>
    </row>
    <row r="201" spans="1:12" ht="15">
      <c r="A201" s="26">
        <f>A193</f>
        <v>2</v>
      </c>
      <c r="B201" s="13">
        <f>B193</f>
        <v>5</v>
      </c>
      <c r="C201" s="10" t="s">
        <v>25</v>
      </c>
      <c r="D201" s="7" t="s">
        <v>26</v>
      </c>
      <c r="E201" s="57" t="s">
        <v>71</v>
      </c>
      <c r="F201" s="58">
        <v>40</v>
      </c>
      <c r="G201" s="59">
        <v>5.03</v>
      </c>
      <c r="H201" s="59">
        <v>4.24</v>
      </c>
      <c r="I201" s="59">
        <v>0.45</v>
      </c>
      <c r="J201" s="59">
        <v>46</v>
      </c>
      <c r="K201" s="59">
        <v>209</v>
      </c>
      <c r="L201" s="60">
        <v>7.5</v>
      </c>
    </row>
    <row r="202" spans="1:12" ht="25.5">
      <c r="A202" s="23"/>
      <c r="B202" s="15"/>
      <c r="C202" s="11"/>
      <c r="D202" s="7" t="s">
        <v>27</v>
      </c>
      <c r="E202" s="57" t="s">
        <v>103</v>
      </c>
      <c r="F202" s="58">
        <v>250</v>
      </c>
      <c r="G202" s="59">
        <v>6.18</v>
      </c>
      <c r="H202" s="59">
        <v>7.78</v>
      </c>
      <c r="I202" s="59">
        <v>14.05</v>
      </c>
      <c r="J202" s="59">
        <v>150.93</v>
      </c>
      <c r="K202" s="70" t="s">
        <v>43</v>
      </c>
      <c r="L202" s="60">
        <v>5.12</v>
      </c>
    </row>
    <row r="203" spans="1:12" ht="15">
      <c r="A203" s="23"/>
      <c r="B203" s="15"/>
      <c r="C203" s="11"/>
      <c r="D203" s="7" t="s">
        <v>28</v>
      </c>
      <c r="E203" s="57" t="s">
        <v>69</v>
      </c>
      <c r="F203" s="58">
        <v>200</v>
      </c>
      <c r="G203" s="59">
        <v>20.100000000000001</v>
      </c>
      <c r="H203" s="59">
        <v>19.3</v>
      </c>
      <c r="I203" s="59">
        <v>17.100000000000001</v>
      </c>
      <c r="J203" s="59">
        <v>323</v>
      </c>
      <c r="K203" s="59" t="s">
        <v>70</v>
      </c>
      <c r="L203" s="60">
        <v>37.25</v>
      </c>
    </row>
    <row r="204" spans="1:12" ht="15">
      <c r="A204" s="23"/>
      <c r="B204" s="15"/>
      <c r="C204" s="11"/>
      <c r="D204" s="7" t="s">
        <v>29</v>
      </c>
      <c r="E204" s="57" t="s">
        <v>104</v>
      </c>
      <c r="F204" s="58">
        <v>200</v>
      </c>
      <c r="G204" s="59">
        <v>0.01</v>
      </c>
      <c r="H204" s="59">
        <v>0</v>
      </c>
      <c r="I204" s="59">
        <v>26.5</v>
      </c>
      <c r="J204" s="59">
        <v>97.6</v>
      </c>
      <c r="K204" s="59">
        <v>358</v>
      </c>
      <c r="L204" s="60">
        <v>2.54</v>
      </c>
    </row>
    <row r="205" spans="1:12" ht="15">
      <c r="A205" s="23"/>
      <c r="B205" s="15"/>
      <c r="C205" s="11"/>
      <c r="D205" s="7" t="s">
        <v>30</v>
      </c>
      <c r="E205" s="57" t="s">
        <v>104</v>
      </c>
      <c r="F205" s="58">
        <v>200</v>
      </c>
      <c r="G205" s="59">
        <v>0.01</v>
      </c>
      <c r="H205" s="59">
        <v>0</v>
      </c>
      <c r="I205" s="59">
        <v>26.5</v>
      </c>
      <c r="J205" s="59">
        <v>97.6</v>
      </c>
      <c r="K205" s="59">
        <v>358</v>
      </c>
      <c r="L205" s="60">
        <v>2.54</v>
      </c>
    </row>
    <row r="206" spans="1:12" ht="15">
      <c r="A206" s="23"/>
      <c r="B206" s="15"/>
      <c r="C206" s="11"/>
      <c r="D206" s="7" t="s">
        <v>30</v>
      </c>
      <c r="E206" s="57" t="s">
        <v>80</v>
      </c>
      <c r="F206" s="58">
        <v>200</v>
      </c>
      <c r="G206" s="59">
        <v>1</v>
      </c>
      <c r="H206" s="59">
        <v>0.2</v>
      </c>
      <c r="I206" s="59">
        <v>20.2</v>
      </c>
      <c r="J206" s="59">
        <v>92</v>
      </c>
      <c r="K206" s="59"/>
      <c r="L206" s="60">
        <v>15</v>
      </c>
    </row>
    <row r="207" spans="1:12" ht="15">
      <c r="A207" s="23"/>
      <c r="B207" s="15"/>
      <c r="C207" s="11"/>
      <c r="D207" s="7" t="s">
        <v>30</v>
      </c>
      <c r="E207" s="57" t="s">
        <v>50</v>
      </c>
      <c r="F207" s="58">
        <v>200</v>
      </c>
      <c r="G207" s="59">
        <v>5.6</v>
      </c>
      <c r="H207" s="59">
        <v>6.4</v>
      </c>
      <c r="I207" s="59">
        <v>9.4</v>
      </c>
      <c r="J207" s="59">
        <v>120</v>
      </c>
      <c r="K207" s="59"/>
      <c r="L207" s="60">
        <v>13</v>
      </c>
    </row>
    <row r="208" spans="1:12" ht="15">
      <c r="A208" s="23"/>
      <c r="B208" s="15"/>
      <c r="C208" s="11"/>
      <c r="D208" s="7" t="s">
        <v>31</v>
      </c>
      <c r="E208" s="65" t="s">
        <v>48</v>
      </c>
      <c r="F208" s="58">
        <v>50</v>
      </c>
      <c r="G208" s="59">
        <v>3.95</v>
      </c>
      <c r="H208" s="59">
        <v>0.5</v>
      </c>
      <c r="I208" s="59">
        <v>1.05</v>
      </c>
      <c r="J208" s="59">
        <v>116.9</v>
      </c>
      <c r="K208" s="59"/>
      <c r="L208" s="60">
        <v>2.5</v>
      </c>
    </row>
    <row r="209" spans="1:12" ht="15">
      <c r="A209" s="23"/>
      <c r="B209" s="15"/>
      <c r="C209" s="11"/>
      <c r="D209" s="7" t="s">
        <v>32</v>
      </c>
      <c r="E209" s="65"/>
      <c r="F209" s="58"/>
      <c r="G209" s="59"/>
      <c r="H209" s="59"/>
      <c r="I209" s="59"/>
      <c r="J209" s="59"/>
      <c r="K209" s="59"/>
      <c r="L209" s="60"/>
    </row>
    <row r="210" spans="1:12" ht="15">
      <c r="A210" s="23"/>
      <c r="B210" s="15"/>
      <c r="C210" s="11"/>
      <c r="D210" s="6"/>
      <c r="E210" s="65"/>
      <c r="F210" s="58"/>
      <c r="G210" s="59"/>
      <c r="H210" s="59"/>
      <c r="I210" s="59"/>
      <c r="J210" s="59"/>
      <c r="K210" s="59"/>
      <c r="L210" s="60"/>
    </row>
    <row r="211" spans="1:12" ht="15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5">
      <c r="A212" s="24"/>
      <c r="B212" s="17"/>
      <c r="C212" s="8"/>
      <c r="D212" s="18" t="s">
        <v>33</v>
      </c>
      <c r="E212" s="9"/>
      <c r="F212" s="19">
        <f>SUM(F201:F211)</f>
        <v>1340</v>
      </c>
      <c r="G212" s="19">
        <f t="shared" ref="G212:J212" si="88">SUM(G201:G211)</f>
        <v>41.88000000000001</v>
      </c>
      <c r="H212" s="19">
        <f t="shared" si="88"/>
        <v>38.42</v>
      </c>
      <c r="I212" s="19">
        <f t="shared" si="88"/>
        <v>115.25</v>
      </c>
      <c r="J212" s="19">
        <f t="shared" si="88"/>
        <v>1044.0300000000002</v>
      </c>
      <c r="K212" s="25"/>
      <c r="L212" s="19">
        <f t="shared" ref="L212" si="89">SUM(L201:L211)</f>
        <v>85.45</v>
      </c>
    </row>
    <row r="213" spans="1:12" ht="15">
      <c r="A213" s="29">
        <f>A193</f>
        <v>2</v>
      </c>
      <c r="B213" s="30">
        <f>B193</f>
        <v>5</v>
      </c>
      <c r="C213" s="54" t="s">
        <v>4</v>
      </c>
      <c r="D213" s="55"/>
      <c r="E213" s="31"/>
      <c r="F213" s="32">
        <f>F200+F212</f>
        <v>1340</v>
      </c>
      <c r="G213" s="32">
        <f t="shared" ref="G213" si="90">G200+G212</f>
        <v>41.88000000000001</v>
      </c>
      <c r="H213" s="32">
        <f t="shared" ref="H213" si="91">H200+H212</f>
        <v>38.42</v>
      </c>
      <c r="I213" s="32">
        <f t="shared" ref="I213" si="92">I200+I212</f>
        <v>115.25</v>
      </c>
      <c r="J213" s="32">
        <f t="shared" ref="J213:L213" si="93">J200+J212</f>
        <v>1044.0300000000002</v>
      </c>
      <c r="K213" s="32"/>
      <c r="L213" s="32">
        <f t="shared" si="93"/>
        <v>85.45</v>
      </c>
    </row>
    <row r="214" spans="1:12">
      <c r="A214" s="27"/>
      <c r="B214" s="28"/>
      <c r="C214" s="56" t="s">
        <v>5</v>
      </c>
      <c r="D214" s="56"/>
      <c r="E214" s="56"/>
      <c r="F214" s="34">
        <f>(F25+F45+F65+F88+F110+F130+F151+F171+F192+F213)/(IF(F25=0,0,1)+IF(F45=0,0,1)+IF(F65=0,0,1)+IF(F88=0,0,1)+IF(F110=0,0,1)+IF(F130=0,0,1)+IF(F151=0,0,1)+IF(F171=0,0,1)+IF(F192=0,0,1)+IF(F213=0,0,1))</f>
        <v>1127.8571428571427</v>
      </c>
      <c r="G214" s="34">
        <f t="shared" ref="G214:J214" si="94">(G25+G45+G65+G88+G110+G130+G151+G171+G192+G213)/(IF(G25=0,0,1)+IF(G45=0,0,1)+IF(G65=0,0,1)+IF(G88=0,0,1)+IF(G110=0,0,1)+IF(G130=0,0,1)+IF(G151=0,0,1)+IF(G171=0,0,1)+IF(G192=0,0,1)+IF(G213=0,0,1))</f>
        <v>43.415642857142856</v>
      </c>
      <c r="H214" s="34">
        <f t="shared" si="94"/>
        <v>37.365892857142853</v>
      </c>
      <c r="I214" s="34">
        <f t="shared" si="94"/>
        <v>93.899928571428589</v>
      </c>
      <c r="J214" s="34">
        <f t="shared" si="94"/>
        <v>971.73289285714293</v>
      </c>
      <c r="K214" s="34"/>
      <c r="L214" s="34">
        <f t="shared" ref="L214" si="95">(L25+L45+L65+L88+L110+L130+L151+L171+L192+L213)/(IF(L25=0,0,1)+IF(L45=0,0,1)+IF(L65=0,0,1)+IF(L88=0,0,1)+IF(L110=0,0,1)+IF(L130=0,0,1)+IF(L151=0,0,1)+IF(L171=0,0,1)+IF(L192=0,0,1)+IF(L213=0,0,1))</f>
        <v>84.558892857142865</v>
      </c>
    </row>
  </sheetData>
  <mergeCells count="14">
    <mergeCell ref="C88:D88"/>
    <mergeCell ref="C110:D110"/>
    <mergeCell ref="C25:D25"/>
    <mergeCell ref="C214:E214"/>
    <mergeCell ref="C213:D213"/>
    <mergeCell ref="C130:D130"/>
    <mergeCell ref="C151:D151"/>
    <mergeCell ref="C171:D171"/>
    <mergeCell ref="C192:D192"/>
    <mergeCell ref="C1:E1"/>
    <mergeCell ref="H1:K1"/>
    <mergeCell ref="H2:K2"/>
    <mergeCell ref="C45:D45"/>
    <mergeCell ref="C65:D6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dcterms:created xsi:type="dcterms:W3CDTF">2022-05-16T14:23:56Z</dcterms:created>
  <dcterms:modified xsi:type="dcterms:W3CDTF">2023-10-12T11:16:48Z</dcterms:modified>
</cp:coreProperties>
</file>